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CGC\Clase 30\Difusion\"/>
    </mc:Choice>
  </mc:AlternateContent>
  <bookViews>
    <workbookView xWindow="0" yWindow="0" windowWidth="20400" windowHeight="7620"/>
  </bookViews>
  <sheets>
    <sheet name="CLASE 30 (DL)" sheetId="14" r:id="rId1"/>
    <sheet name="Feriados" sheetId="5" state="hidden" r:id="rId2"/>
    <sheet name="Hoja2" sheetId="7" state="hidden" r:id="rId3"/>
  </sheets>
  <definedNames>
    <definedName name="_xlnm.Print_Area" localSheetId="0">'CLASE 30 (DL)'!$E$1:$Q$36</definedName>
  </definedNames>
  <calcPr calcId="162913" iterate="1" iterateCount="12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4" l="1"/>
  <c r="U26" i="14" l="1"/>
  <c r="L13" i="14"/>
  <c r="E23" i="14"/>
  <c r="I24" i="14"/>
  <c r="P14" i="14"/>
  <c r="H11" i="14" l="1"/>
  <c r="J24" i="14" l="1"/>
  <c r="O23" i="14"/>
  <c r="N23" i="14"/>
  <c r="L26" i="14" l="1"/>
  <c r="M24" i="14"/>
  <c r="R23" i="14"/>
  <c r="T23" i="14"/>
  <c r="J23" i="14"/>
  <c r="J22" i="14" s="1"/>
  <c r="F23" i="14"/>
  <c r="G23" i="14" s="1"/>
  <c r="B23" i="14"/>
  <c r="C24" i="14" s="1"/>
  <c r="D24" i="14" s="1"/>
  <c r="D25" i="14" s="1"/>
  <c r="M22" i="14"/>
  <c r="K17" i="14"/>
  <c r="K18" i="14" l="1"/>
  <c r="F24" i="14"/>
  <c r="G24" i="14" l="1"/>
  <c r="H24" i="14"/>
  <c r="K24" i="14" s="1"/>
  <c r="L17" i="14" s="1"/>
  <c r="M17" i="14" l="1"/>
  <c r="J17" i="14"/>
  <c r="N24" i="14"/>
  <c r="T24" i="14" s="1"/>
  <c r="R24" i="14"/>
  <c r="E24" i="14"/>
  <c r="O24" i="14" l="1"/>
  <c r="L10" i="14" s="1"/>
  <c r="L12" i="14" l="1"/>
  <c r="L18" i="14"/>
  <c r="M18" i="14" s="1"/>
  <c r="D2" i="7" l="1"/>
  <c r="S21" i="14" l="1"/>
  <c r="S23" i="14"/>
  <c r="U23" i="14" s="1"/>
  <c r="V23" i="14" s="1"/>
  <c r="S24" i="14"/>
  <c r="U24" i="14" s="1"/>
  <c r="O26" i="14"/>
  <c r="V24" i="14" l="1"/>
  <c r="V26" i="14" s="1"/>
</calcChain>
</file>

<file path=xl/comments1.xml><?xml version="1.0" encoding="utf-8"?>
<comments xmlns="http://schemas.openxmlformats.org/spreadsheetml/2006/main">
  <authors>
    <author>Lintura Leandro</author>
  </authors>
  <commentList>
    <comment ref="P12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3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</commentList>
</comments>
</file>

<file path=xl/sharedStrings.xml><?xml version="1.0" encoding="utf-8"?>
<sst xmlns="http://schemas.openxmlformats.org/spreadsheetml/2006/main" count="42" uniqueCount="40">
  <si>
    <t>Fecha de Emisión:</t>
  </si>
  <si>
    <t>TIR:</t>
  </si>
  <si>
    <t>Fecha de Vto: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</si>
  <si>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</si>
  <si>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</si>
  <si>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</si>
  <si>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</si>
  <si>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</si>
  <si>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</si>
  <si>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</si>
  <si>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</si>
  <si>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</si>
  <si>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Totales</t>
  </si>
  <si>
    <t>Capital Residual</t>
  </si>
  <si>
    <t>Flujo Valor Nominal</t>
  </si>
  <si>
    <t>Amortización</t>
  </si>
  <si>
    <t>Fecha de Pago</t>
  </si>
  <si>
    <t>t promedio cupon</t>
  </si>
  <si>
    <t>Interés</t>
  </si>
  <si>
    <t>Cupón</t>
  </si>
  <si>
    <t>Fecha de inicio de calculo</t>
  </si>
  <si>
    <t>Fijo a licitar</t>
  </si>
  <si>
    <t>intereses</t>
  </si>
  <si>
    <t>capital</t>
  </si>
  <si>
    <t>Plazo (meses):</t>
  </si>
  <si>
    <t>Cupón:</t>
  </si>
  <si>
    <t>Duration (meses):</t>
  </si>
  <si>
    <t>Moneda:</t>
  </si>
  <si>
    <t>Dólar Linked</t>
  </si>
  <si>
    <t>Días Dev.</t>
  </si>
  <si>
    <t>V/N:</t>
  </si>
  <si>
    <t>TC de Integración:</t>
  </si>
  <si>
    <t>meses</t>
  </si>
  <si>
    <t>días</t>
  </si>
  <si>
    <t>TNA 90 días:</t>
  </si>
  <si>
    <t>TNA 30 días:</t>
  </si>
  <si>
    <t>Pesos a Ingegrar:</t>
  </si>
  <si>
    <t>Precio a licitar:</t>
  </si>
  <si>
    <t>ON CGC Clase 30 (Dólar Linked)</t>
  </si>
  <si>
    <t>Fecha Licitación: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</si>
</sst>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$&quot;\ #,##0;[Red]\-&quot;$&quot;\ #,##0"/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&quot;$&quot;\ #,##0.0000;[Red]\-&quot;$&quot;\ #,##0.0000"/>
    <numFmt numFmtId="172" formatCode="#,##0.00000_ ;[Red]\-#,##0.00000\ "/>
    <numFmt numFmtId="173" formatCode="_ * #,##0_ ;_ * \-#,##0_ ;_ * &quot;-&quot;??_ ;_ @_ "/>
    <numFmt numFmtId="174" formatCode="0.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color rgb="FF00B050"/>
      <name val="Arial"/>
      <family val="2"/>
    </font>
    <font>
      <sz val="8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24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4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4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6" fillId="0" borderId="8" xfId="3" applyNumberFormat="1" applyFont="1" applyBorder="1" applyAlignment="1" applyProtection="1">
      <alignment horizontal="center"/>
    </xf>
    <xf numFmtId="40" fontId="3" fillId="0" borderId="6" xfId="0" applyNumberFormat="1" applyFont="1" applyBorder="1" applyAlignment="1" applyProtection="1">
      <alignment horizontal="center"/>
    </xf>
    <xf numFmtId="38" fontId="3" fillId="0" borderId="6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3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7" xfId="0" applyNumberFormat="1" applyFont="1" applyBorder="1" applyAlignment="1" applyProtection="1">
      <alignment horizontal="center"/>
    </xf>
    <xf numFmtId="40" fontId="2" fillId="0" borderId="7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3" borderId="0" xfId="3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3" borderId="7" xfId="0" applyNumberFormat="1" applyFont="1" applyFill="1" applyBorder="1" applyAlignment="1" applyProtection="1">
      <alignment horizontal="center"/>
    </xf>
    <xf numFmtId="10" fontId="2" fillId="3" borderId="7" xfId="3" applyNumberFormat="1" applyFont="1" applyFill="1" applyBorder="1" applyAlignment="1" applyProtection="1">
      <alignment horizontal="center"/>
    </xf>
    <xf numFmtId="165" fontId="3" fillId="2" borderId="7" xfId="2" applyNumberFormat="1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40" fontId="7" fillId="0" borderId="7" xfId="0" applyNumberFormat="1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15" fontId="2" fillId="3" borderId="4" xfId="0" applyNumberFormat="1" applyFont="1" applyFill="1" applyBorder="1" applyAlignment="1" applyProtection="1">
      <alignment horizontal="center"/>
    </xf>
    <xf numFmtId="167" fontId="2" fillId="3" borderId="7" xfId="1" applyNumberFormat="1" applyFont="1" applyFill="1" applyBorder="1" applyAlignment="1" applyProtection="1">
      <alignment horizontal="center"/>
    </xf>
    <xf numFmtId="40" fontId="2" fillId="3" borderId="7" xfId="0" applyNumberFormat="1" applyFont="1" applyFill="1" applyBorder="1" applyAlignment="1" applyProtection="1">
      <alignment horizontal="center"/>
    </xf>
    <xf numFmtId="38" fontId="2" fillId="3" borderId="5" xfId="0" applyNumberFormat="1" applyFont="1" applyFill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15" fontId="2" fillId="3" borderId="1" xfId="0" applyNumberFormat="1" applyFont="1" applyFill="1" applyBorder="1" applyAlignment="1" applyProtection="1">
      <alignment horizontal="center"/>
    </xf>
    <xf numFmtId="38" fontId="2" fillId="3" borderId="2" xfId="0" applyNumberFormat="1" applyFont="1" applyFill="1" applyBorder="1" applyAlignment="1" applyProtection="1">
      <alignment horizontal="center" vertical="center"/>
    </xf>
    <xf numFmtId="10" fontId="6" fillId="3" borderId="2" xfId="3" applyNumberFormat="1" applyFont="1" applyFill="1" applyBorder="1" applyAlignment="1" applyProtection="1">
      <alignment horizontal="center"/>
    </xf>
    <xf numFmtId="40" fontId="2" fillId="3" borderId="2" xfId="0" applyNumberFormat="1" applyFont="1" applyFill="1" applyBorder="1" applyAlignment="1" applyProtection="1">
      <alignment horizontal="center" vertical="center"/>
    </xf>
    <xf numFmtId="38" fontId="2" fillId="3" borderId="13" xfId="0" applyNumberFormat="1" applyFont="1" applyFill="1" applyBorder="1" applyAlignment="1" applyProtection="1">
      <alignment horizontal="center" vertical="center"/>
    </xf>
    <xf numFmtId="165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/>
    </xf>
    <xf numFmtId="15" fontId="3" fillId="3" borderId="9" xfId="0" applyNumberFormat="1" applyFont="1" applyFill="1" applyBorder="1" applyAlignment="1" applyProtection="1">
      <alignment horizontal="center"/>
    </xf>
    <xf numFmtId="172" fontId="2" fillId="2" borderId="0" xfId="0" applyNumberFormat="1" applyFont="1" applyFill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3" fillId="3" borderId="4" xfId="0" applyFont="1" applyFill="1" applyBorder="1" applyAlignment="1" applyProtection="1">
      <alignment horizontal="right"/>
    </xf>
    <xf numFmtId="165" fontId="3" fillId="3" borderId="9" xfId="2" applyNumberFormat="1" applyFont="1" applyFill="1" applyBorder="1" applyAlignment="1" applyProtection="1">
      <alignment horizontal="center"/>
    </xf>
    <xf numFmtId="4" fontId="3" fillId="3" borderId="9" xfId="2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64" fontId="2" fillId="0" borderId="0" xfId="0" applyNumberFormat="1" applyFont="1" applyProtection="1"/>
    <xf numFmtId="173" fontId="2" fillId="0" borderId="0" xfId="1" applyNumberFormat="1" applyFont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right"/>
    </xf>
    <xf numFmtId="165" fontId="2" fillId="4" borderId="0" xfId="0" applyNumberFormat="1" applyFont="1" applyFill="1" applyAlignment="1" applyProtection="1">
      <alignment horizontal="center" vertical="center"/>
    </xf>
    <xf numFmtId="15" fontId="2" fillId="3" borderId="9" xfId="0" applyNumberFormat="1" applyFont="1" applyFill="1" applyBorder="1" applyAlignment="1" applyProtection="1">
      <alignment horizontal="center"/>
    </xf>
    <xf numFmtId="4" fontId="9" fillId="0" borderId="9" xfId="2" applyNumberFormat="1" applyFont="1" applyFill="1" applyBorder="1" applyAlignment="1" applyProtection="1">
      <alignment horizontal="center"/>
    </xf>
    <xf numFmtId="4" fontId="9" fillId="0" borderId="9" xfId="0" applyNumberFormat="1" applyFont="1" applyFill="1" applyBorder="1" applyAlignment="1" applyProtection="1">
      <alignment horizontal="center"/>
    </xf>
    <xf numFmtId="4" fontId="3" fillId="3" borderId="9" xfId="0" applyNumberFormat="1" applyFont="1" applyFill="1" applyBorder="1" applyAlignment="1" applyProtection="1">
      <alignment horizontal="center"/>
    </xf>
    <xf numFmtId="172" fontId="2" fillId="0" borderId="0" xfId="0" applyNumberFormat="1" applyFont="1" applyProtection="1"/>
    <xf numFmtId="0" fontId="10" fillId="3" borderId="12" xfId="0" applyFont="1" applyFill="1" applyBorder="1" applyAlignment="1" applyProtection="1">
      <alignment horizontal="center"/>
    </xf>
    <xf numFmtId="0" fontId="10" fillId="3" borderId="8" xfId="0" applyFont="1" applyFill="1" applyBorder="1" applyAlignment="1" applyProtection="1">
      <alignment horizontal="center"/>
    </xf>
    <xf numFmtId="0" fontId="11" fillId="3" borderId="8" xfId="0" applyFont="1" applyFill="1" applyBorder="1" applyAlignment="1" applyProtection="1"/>
    <xf numFmtId="0" fontId="11" fillId="3" borderId="10" xfId="0" applyFont="1" applyFill="1" applyBorder="1" applyAlignment="1" applyProtection="1"/>
    <xf numFmtId="165" fontId="3" fillId="3" borderId="2" xfId="2" applyNumberFormat="1" applyFont="1" applyFill="1" applyBorder="1" applyAlignment="1" applyProtection="1">
      <alignment horizontal="center"/>
      <protection locked="0"/>
    </xf>
    <xf numFmtId="165" fontId="3" fillId="3" borderId="13" xfId="2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right"/>
    </xf>
    <xf numFmtId="10" fontId="3" fillId="3" borderId="2" xfId="3" applyNumberFormat="1" applyFont="1" applyFill="1" applyBorder="1" applyAlignment="1" applyProtection="1">
      <alignment horizontal="center"/>
    </xf>
    <xf numFmtId="10" fontId="3" fillId="3" borderId="13" xfId="3" applyNumberFormat="1" applyFont="1" applyFill="1" applyBorder="1" applyAlignment="1" applyProtection="1">
      <alignment horizontal="center"/>
    </xf>
    <xf numFmtId="10" fontId="3" fillId="3" borderId="2" xfId="0" applyNumberFormat="1" applyFont="1" applyFill="1" applyBorder="1" applyAlignment="1" applyProtection="1">
      <alignment horizontal="center"/>
    </xf>
    <xf numFmtId="10" fontId="3" fillId="3" borderId="13" xfId="0" applyNumberFormat="1" applyFont="1" applyFill="1" applyBorder="1" applyAlignment="1" applyProtection="1">
      <alignment horizontal="center"/>
    </xf>
    <xf numFmtId="165" fontId="3" fillId="3" borderId="0" xfId="2" applyNumberFormat="1" applyFont="1" applyFill="1" applyBorder="1" applyAlignment="1" applyProtection="1">
      <alignment horizontal="center"/>
    </xf>
    <xf numFmtId="165" fontId="3" fillId="3" borderId="11" xfId="2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10" fontId="3" fillId="3" borderId="0" xfId="0" applyNumberFormat="1" applyFont="1" applyFill="1" applyBorder="1" applyAlignment="1" applyProtection="1">
      <alignment horizontal="center"/>
    </xf>
    <xf numFmtId="10" fontId="3" fillId="3" borderId="11" xfId="0" applyNumberFormat="1" applyFont="1" applyFill="1" applyBorder="1" applyAlignment="1" applyProtection="1">
      <alignment horizontal="center"/>
    </xf>
    <xf numFmtId="0" fontId="3" fillId="3" borderId="11" xfId="0" applyNumberFormat="1" applyFont="1" applyFill="1" applyBorder="1" applyAlignment="1" applyProtection="1">
      <alignment horizontal="center"/>
    </xf>
    <xf numFmtId="169" fontId="3" fillId="4" borderId="0" xfId="0" applyNumberFormat="1" applyFont="1" applyFill="1" applyBorder="1" applyAlignment="1" applyProtection="1">
      <alignment horizontal="center"/>
      <protection locked="0"/>
    </xf>
    <xf numFmtId="169" fontId="3" fillId="4" borderId="11" xfId="0" applyNumberFormat="1" applyFont="1" applyFill="1" applyBorder="1" applyAlignment="1" applyProtection="1">
      <alignment horizontal="center"/>
      <protection locked="0"/>
    </xf>
    <xf numFmtId="165" fontId="3" fillId="3" borderId="7" xfId="2" applyNumberFormat="1" applyFont="1" applyFill="1" applyBorder="1" applyAlignment="1" applyProtection="1">
      <alignment horizontal="center"/>
      <protection locked="0"/>
    </xf>
    <xf numFmtId="165" fontId="3" fillId="3" borderId="5" xfId="2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right"/>
    </xf>
    <xf numFmtId="174" fontId="3" fillId="3" borderId="7" xfId="0" applyNumberFormat="1" applyFont="1" applyFill="1" applyBorder="1" applyAlignment="1" applyProtection="1">
      <alignment horizontal="center"/>
    </xf>
    <xf numFmtId="174" fontId="3" fillId="3" borderId="5" xfId="0" applyNumberFormat="1" applyFont="1" applyFill="1" applyBorder="1" applyAlignment="1" applyProtection="1">
      <alignment horizontal="center"/>
    </xf>
    <xf numFmtId="166" fontId="3" fillId="4" borderId="0" xfId="3" applyNumberFormat="1" applyFont="1" applyFill="1" applyBorder="1" applyAlignment="1" applyProtection="1">
      <alignment horizontal="center"/>
      <protection locked="0"/>
    </xf>
    <xf numFmtId="166" fontId="3" fillId="4" borderId="11" xfId="3" applyNumberFormat="1" applyFont="1" applyFill="1" applyBorder="1" applyAlignment="1" applyProtection="1">
      <alignment horizontal="center"/>
      <protection locked="0"/>
    </xf>
    <xf numFmtId="174" fontId="3" fillId="3" borderId="0" xfId="0" applyNumberFormat="1" applyFont="1" applyFill="1" applyBorder="1" applyAlignment="1" applyProtection="1">
      <alignment horizontal="center"/>
    </xf>
    <xf numFmtId="174" fontId="3" fillId="3" borderId="11" xfId="0" applyNumberFormat="1" applyFont="1" applyFill="1" applyBorder="1" applyAlignment="1" applyProtection="1">
      <alignment horizontal="center"/>
    </xf>
    <xf numFmtId="0" fontId="12" fillId="0" borderId="4" xfId="0" applyFont="1" applyBorder="1" applyAlignment="1" applyProtection="1">
      <alignment horizontal="right"/>
    </xf>
    <xf numFmtId="0" fontId="12" fillId="0" borderId="7" xfId="0" applyFont="1" applyBorder="1" applyAlignment="1" applyProtection="1">
      <alignment horizontal="right"/>
    </xf>
    <xf numFmtId="6" fontId="13" fillId="0" borderId="7" xfId="0" applyNumberFormat="1" applyFont="1" applyBorder="1" applyAlignment="1" applyProtection="1">
      <alignment horizontal="center"/>
    </xf>
    <xf numFmtId="6" fontId="13" fillId="0" borderId="5" xfId="0" applyNumberFormat="1" applyFont="1" applyBorder="1" applyAlignment="1" applyProtection="1">
      <alignment horizontal="center"/>
    </xf>
    <xf numFmtId="171" fontId="12" fillId="3" borderId="0" xfId="2" applyNumberFormat="1" applyFont="1" applyFill="1" applyBorder="1" applyAlignment="1" applyProtection="1">
      <alignment horizontal="center"/>
      <protection locked="0"/>
    </xf>
    <xf numFmtId="171" fontId="12" fillId="3" borderId="11" xfId="2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165" fontId="3" fillId="3" borderId="1" xfId="2" applyNumberFormat="1" applyFont="1" applyFill="1" applyBorder="1" applyAlignment="1" applyProtection="1">
      <alignment horizontal="center" vertical="center" wrapText="1"/>
    </xf>
    <xf numFmtId="165" fontId="3" fillId="3" borderId="4" xfId="2" applyNumberFormat="1" applyFont="1" applyFill="1" applyBorder="1" applyAlignment="1" applyProtection="1">
      <alignment horizontal="center" vertical="center" wrapText="1"/>
    </xf>
    <xf numFmtId="165" fontId="3" fillId="3" borderId="2" xfId="2" applyNumberFormat="1" applyFont="1" applyFill="1" applyBorder="1" applyAlignment="1" applyProtection="1">
      <alignment horizontal="center" vertical="center" wrapText="1"/>
    </xf>
    <xf numFmtId="165" fontId="3" fillId="3" borderId="7" xfId="2" applyNumberFormat="1" applyFont="1" applyFill="1" applyBorder="1" applyAlignment="1" applyProtection="1">
      <alignment horizontal="center" vertical="center" wrapText="1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CC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27</xdr:row>
      <xdr:rowOff>38100</xdr:rowOff>
    </xdr:from>
    <xdr:to>
      <xdr:col>15</xdr:col>
      <xdr:colOff>28576</xdr:colOff>
      <xdr:row>32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581652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9</xdr:col>
      <xdr:colOff>161925</xdr:colOff>
      <xdr:row>2</xdr:row>
      <xdr:rowOff>66676</xdr:rowOff>
    </xdr:from>
    <xdr:to>
      <xdr:col>10</xdr:col>
      <xdr:colOff>754276</xdr:colOff>
      <xdr:row>5</xdr:row>
      <xdr:rowOff>84630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496175" y="35242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381000</xdr:colOff>
      <xdr:row>0</xdr:row>
      <xdr:rowOff>76200</xdr:rowOff>
    </xdr:from>
    <xdr:to>
      <xdr:col>12</xdr:col>
      <xdr:colOff>361950</xdr:colOff>
      <xdr:row>6</xdr:row>
      <xdr:rowOff>66676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921" t="4999" r="42607" b="6013"/>
        <a:stretch/>
      </xdr:blipFill>
      <xdr:spPr>
        <a:xfrm>
          <a:off x="4981575" y="76200"/>
          <a:ext cx="838200" cy="847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C263"/>
  <sheetViews>
    <sheetView showGridLines="0" tabSelected="1" zoomScaleNormal="100" zoomScaleSheetLayoutView="130" workbookViewId="0">
      <selection activeCell="O18" sqref="O18"/>
    </sheetView>
  </sheetViews>
  <sheetFormatPr baseColWidth="10" defaultColWidth="11.42578125" defaultRowHeight="11.25" x14ac:dyDescent="0.2"/>
  <cols>
    <col min="1" max="1" width="3.7109375" style="1" customWidth="1"/>
    <col min="2" max="2" width="18.85546875" style="1" hidden="1" customWidth="1"/>
    <col min="3" max="3" width="7.140625" style="1" hidden="1" customWidth="1"/>
    <col min="4" max="4" width="5.7109375" style="1" hidden="1" customWidth="1"/>
    <col min="5" max="5" width="8.28515625" style="1" hidden="1" customWidth="1"/>
    <col min="6" max="6" width="26.140625" style="1" hidden="1" customWidth="1"/>
    <col min="7" max="7" width="18.85546875" style="1" customWidth="1"/>
    <col min="8" max="8" width="10.710937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11.140625" style="1" customWidth="1"/>
    <col min="17" max="17" width="11.28515625" style="1" customWidth="1"/>
    <col min="18" max="18" width="15.28515625" style="3" hidden="1" customWidth="1"/>
    <col min="19" max="19" width="13.28515625" style="3" hidden="1" customWidth="1"/>
    <col min="20" max="21" width="10.140625" style="4" hidden="1" customWidth="1"/>
    <col min="22" max="22" width="15.85546875" style="4" hidden="1" customWidth="1"/>
    <col min="23" max="16384" width="11.42578125" style="1"/>
  </cols>
  <sheetData>
    <row r="1" spans="3:133" x14ac:dyDescent="0.2">
      <c r="Q1" s="26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</row>
    <row r="2" spans="3:133" x14ac:dyDescent="0.2"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</row>
    <row r="3" spans="3:133" x14ac:dyDescent="0.2"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</row>
    <row r="4" spans="3:133" x14ac:dyDescent="0.2"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</row>
    <row r="5" spans="3:133" x14ac:dyDescent="0.2">
      <c r="J5" s="2"/>
      <c r="K5" s="2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</row>
    <row r="6" spans="3:133" x14ac:dyDescent="0.2"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</row>
    <row r="7" spans="3:133" x14ac:dyDescent="0.2"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</row>
    <row r="8" spans="3:133" ht="15.75" x14ac:dyDescent="0.25">
      <c r="G8" s="77" t="s">
        <v>38</v>
      </c>
      <c r="H8" s="78"/>
      <c r="I8" s="78"/>
      <c r="J8" s="78"/>
      <c r="K8" s="78"/>
      <c r="L8" s="78"/>
      <c r="M8" s="78"/>
      <c r="N8" s="78"/>
      <c r="O8" s="78"/>
      <c r="P8" s="79"/>
      <c r="Q8" s="80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</row>
    <row r="9" spans="3:133" x14ac:dyDescent="0.2">
      <c r="M9" s="5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</row>
    <row r="10" spans="3:133" ht="12.75" customHeight="1" x14ac:dyDescent="0.2">
      <c r="G10" s="62" t="s">
        <v>0</v>
      </c>
      <c r="H10" s="81">
        <v>44995</v>
      </c>
      <c r="I10" s="82"/>
      <c r="J10" s="83" t="s">
        <v>1</v>
      </c>
      <c r="K10" s="84"/>
      <c r="L10" s="85">
        <f>XIRR(O23:O24,E23:E24)</f>
        <v>2.9802322387695314E-9</v>
      </c>
      <c r="M10" s="86"/>
      <c r="N10" s="83" t="s">
        <v>27</v>
      </c>
      <c r="O10" s="84"/>
      <c r="P10" s="87" t="s">
        <v>28</v>
      </c>
      <c r="Q10" s="88"/>
      <c r="R10" s="33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</row>
    <row r="11" spans="3:133" ht="12.75" customHeight="1" x14ac:dyDescent="0.2">
      <c r="G11" s="63" t="s">
        <v>2</v>
      </c>
      <c r="H11" s="89">
        <f>+F24</f>
        <v>45726</v>
      </c>
      <c r="I11" s="90"/>
      <c r="J11" s="91" t="s">
        <v>35</v>
      </c>
      <c r="K11" s="92"/>
      <c r="L11" s="93">
        <f>+(($L$10+1)^((1/12))-1)*12</f>
        <v>2.9802320611338473E-9</v>
      </c>
      <c r="M11" s="94"/>
      <c r="N11" s="91" t="s">
        <v>25</v>
      </c>
      <c r="O11" s="92"/>
      <c r="P11" s="93">
        <v>0</v>
      </c>
      <c r="Q11" s="95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</row>
    <row r="12" spans="3:133" ht="12.75" customHeight="1" x14ac:dyDescent="0.2">
      <c r="C12" s="32"/>
      <c r="D12" s="32"/>
      <c r="G12" s="63" t="s">
        <v>25</v>
      </c>
      <c r="H12" s="93" t="s">
        <v>21</v>
      </c>
      <c r="I12" s="94"/>
      <c r="J12" s="91" t="s">
        <v>34</v>
      </c>
      <c r="K12" s="92"/>
      <c r="L12" s="93">
        <f>+(($L$10+1)^((0.25))-1)*4</f>
        <v>2.9802320611338473E-9</v>
      </c>
      <c r="M12" s="94"/>
      <c r="N12" s="91" t="s">
        <v>30</v>
      </c>
      <c r="O12" s="92"/>
      <c r="P12" s="96">
        <v>10000000</v>
      </c>
      <c r="Q12" s="97"/>
      <c r="S12" s="28"/>
      <c r="U12" s="27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</row>
    <row r="13" spans="3:133" ht="12.75" customHeight="1" x14ac:dyDescent="0.2">
      <c r="G13" s="70" t="s">
        <v>31</v>
      </c>
      <c r="H13" s="112">
        <v>199.67169999999999</v>
      </c>
      <c r="I13" s="113"/>
      <c r="J13" s="91" t="s">
        <v>26</v>
      </c>
      <c r="K13" s="92"/>
      <c r="L13" s="106">
        <f>+(V26/U26)*12</f>
        <v>24.032876712328768</v>
      </c>
      <c r="M13" s="107"/>
      <c r="N13" s="91" t="s">
        <v>37</v>
      </c>
      <c r="O13" s="92"/>
      <c r="P13" s="104">
        <v>1</v>
      </c>
      <c r="Q13" s="105"/>
      <c r="S13" s="28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</row>
    <row r="14" spans="3:133" ht="12.75" customHeight="1" x14ac:dyDescent="0.2">
      <c r="G14" s="64" t="s">
        <v>39</v>
      </c>
      <c r="H14" s="98">
        <v>44993</v>
      </c>
      <c r="I14" s="99"/>
      <c r="J14" s="100" t="s">
        <v>24</v>
      </c>
      <c r="K14" s="101"/>
      <c r="L14" s="102">
        <v>24</v>
      </c>
      <c r="M14" s="103"/>
      <c r="N14" s="108" t="s">
        <v>36</v>
      </c>
      <c r="O14" s="109"/>
      <c r="P14" s="110">
        <f>+P12*H13*P13</f>
        <v>1996716999.9999998</v>
      </c>
      <c r="Q14" s="111"/>
      <c r="S14" s="28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</row>
    <row r="15" spans="3:133" x14ac:dyDescent="0.2">
      <c r="H15" s="23"/>
      <c r="I15" s="6"/>
      <c r="J15" s="6"/>
      <c r="M15" s="7"/>
      <c r="N15" s="8"/>
      <c r="S15" s="28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</row>
    <row r="16" spans="3:133" x14ac:dyDescent="0.2">
      <c r="J16" s="59" t="s">
        <v>9</v>
      </c>
      <c r="K16" s="65" t="s">
        <v>15</v>
      </c>
      <c r="L16" s="65" t="s">
        <v>10</v>
      </c>
      <c r="M16" s="59" t="s">
        <v>11</v>
      </c>
      <c r="N16" s="8"/>
      <c r="S16" s="28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</row>
    <row r="17" spans="2:133" ht="12.75" customHeight="1" x14ac:dyDescent="0.2">
      <c r="J17" s="72">
        <f>+G24</f>
        <v>45726</v>
      </c>
      <c r="K17" s="73">
        <f>+$P$12*L24/100</f>
        <v>10000000</v>
      </c>
      <c r="L17" s="73">
        <f>+$P$12*K24/100</f>
        <v>0</v>
      </c>
      <c r="M17" s="74">
        <f>SUM(K17:L17)</f>
        <v>10000000</v>
      </c>
      <c r="N17" s="8"/>
      <c r="S17" s="28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</row>
    <row r="18" spans="2:133" ht="12.75" customHeight="1" x14ac:dyDescent="0.2">
      <c r="J18" s="60" t="s">
        <v>11</v>
      </c>
      <c r="K18" s="66">
        <f>SUM(K17:K17)</f>
        <v>10000000</v>
      </c>
      <c r="L18" s="66">
        <f>SUM(L17:L17)</f>
        <v>0</v>
      </c>
      <c r="M18" s="75">
        <f>SUM(K18:L18)</f>
        <v>10000000</v>
      </c>
      <c r="N18" s="8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</row>
    <row r="19" spans="2:133" x14ac:dyDescent="0.2">
      <c r="H19" s="40"/>
      <c r="I19" s="6"/>
      <c r="J19" s="6"/>
      <c r="M19" s="7"/>
      <c r="N19" s="8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</row>
    <row r="20" spans="2:133" ht="14.25" customHeight="1" x14ac:dyDescent="0.2">
      <c r="G20" s="120" t="s">
        <v>16</v>
      </c>
      <c r="H20" s="122" t="s">
        <v>29</v>
      </c>
      <c r="I20" s="122" t="s">
        <v>12</v>
      </c>
      <c r="J20" s="122" t="s">
        <v>19</v>
      </c>
      <c r="K20" s="114" t="s">
        <v>18</v>
      </c>
      <c r="L20" s="114" t="s">
        <v>3</v>
      </c>
      <c r="M20" s="114" t="s">
        <v>13</v>
      </c>
      <c r="N20" s="116" t="s">
        <v>4</v>
      </c>
      <c r="O20" s="118" t="s">
        <v>14</v>
      </c>
      <c r="R20" s="9" t="s">
        <v>17</v>
      </c>
      <c r="S20" s="9" t="s">
        <v>5</v>
      </c>
      <c r="T20" s="9" t="s">
        <v>6</v>
      </c>
      <c r="U20" s="9" t="s">
        <v>7</v>
      </c>
      <c r="V20" s="9" t="s">
        <v>8</v>
      </c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</row>
    <row r="21" spans="2:133" x14ac:dyDescent="0.2">
      <c r="G21" s="121"/>
      <c r="H21" s="123"/>
      <c r="I21" s="123"/>
      <c r="J21" s="123"/>
      <c r="K21" s="115"/>
      <c r="L21" s="115"/>
      <c r="M21" s="115"/>
      <c r="N21" s="117"/>
      <c r="O21" s="119"/>
      <c r="R21" s="10"/>
      <c r="S21" s="11">
        <f>+L10</f>
        <v>2.9802322387695314E-9</v>
      </c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</row>
    <row r="22" spans="2:133" x14ac:dyDescent="0.2">
      <c r="B22" s="1" t="s">
        <v>20</v>
      </c>
      <c r="C22" s="67" t="s">
        <v>33</v>
      </c>
      <c r="D22" s="67" t="s">
        <v>32</v>
      </c>
      <c r="G22" s="57"/>
      <c r="H22" s="43"/>
      <c r="I22" s="43"/>
      <c r="J22" s="20">
        <f>+J23</f>
        <v>1</v>
      </c>
      <c r="K22" s="44"/>
      <c r="L22" s="44"/>
      <c r="M22" s="45">
        <f>+M23</f>
        <v>100</v>
      </c>
      <c r="N22" s="46"/>
      <c r="O22" s="58"/>
      <c r="R22" s="10"/>
      <c r="S22" s="11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</row>
    <row r="23" spans="2:133" s="12" customFormat="1" ht="12.75" customHeight="1" x14ac:dyDescent="0.2">
      <c r="B23" s="71">
        <f>+H10</f>
        <v>44995</v>
      </c>
      <c r="C23" s="30"/>
      <c r="D23" s="30"/>
      <c r="E23" s="29">
        <f>+H10</f>
        <v>44995</v>
      </c>
      <c r="F23" s="37">
        <f>+H10</f>
        <v>44995</v>
      </c>
      <c r="G23" s="52">
        <f>+F23</f>
        <v>44995</v>
      </c>
      <c r="H23" s="53"/>
      <c r="I23" s="53"/>
      <c r="J23" s="54">
        <f>+$P$13</f>
        <v>1</v>
      </c>
      <c r="K23" s="53"/>
      <c r="L23" s="53"/>
      <c r="M23" s="55">
        <v>100</v>
      </c>
      <c r="N23" s="55">
        <f>-P13*100</f>
        <v>-100</v>
      </c>
      <c r="O23" s="56">
        <f>-(P12*P13)</f>
        <v>-10000000</v>
      </c>
      <c r="P23" s="1"/>
      <c r="Q23" s="1"/>
      <c r="R23" s="16">
        <f t="shared" ref="R23:R24" si="0">I23/365</f>
        <v>0</v>
      </c>
      <c r="S23" s="16">
        <f t="shared" ref="S23:S24" si="1">1/(1+$L$10)^(I23/365)</f>
        <v>1</v>
      </c>
      <c r="T23" s="17">
        <f t="shared" ref="T23:T24" si="2">+N23</f>
        <v>-100</v>
      </c>
      <c r="U23" s="17">
        <f t="shared" ref="U23:U24" si="3">+T23*S23</f>
        <v>-100</v>
      </c>
      <c r="V23" s="17">
        <f t="shared" ref="V23" si="4">+U23*R23</f>
        <v>0</v>
      </c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</row>
    <row r="24" spans="2:133" s="12" customFormat="1" ht="12.75" customHeight="1" x14ac:dyDescent="0.2">
      <c r="B24" s="71">
        <v>45726</v>
      </c>
      <c r="C24" s="30">
        <f t="shared" ref="C24" si="5">+B24-B23</f>
        <v>731</v>
      </c>
      <c r="D24" s="69">
        <f>+ROUND(C24/30.5,0)</f>
        <v>24</v>
      </c>
      <c r="E24" s="29">
        <f t="shared" ref="E24" si="6">+G24</f>
        <v>45726</v>
      </c>
      <c r="F24" s="37">
        <f t="shared" ref="F24" si="7">+F23+C24</f>
        <v>45726</v>
      </c>
      <c r="G24" s="47">
        <f t="shared" ref="G24" si="8">+F24</f>
        <v>45726</v>
      </c>
      <c r="H24" s="41">
        <f t="shared" ref="H24" si="9">+F24-F23</f>
        <v>731</v>
      </c>
      <c r="I24" s="41">
        <f>+IF(G24-$H$10&lt;0,0,G24-$H$10)</f>
        <v>731</v>
      </c>
      <c r="J24" s="42">
        <f>+$P$11</f>
        <v>0</v>
      </c>
      <c r="K24" s="48">
        <f t="shared" ref="K24" si="10">+J24/365*H24*M23</f>
        <v>0</v>
      </c>
      <c r="L24" s="49">
        <v>100</v>
      </c>
      <c r="M24" s="49">
        <f t="shared" ref="M24" si="11">+M23-L24</f>
        <v>0</v>
      </c>
      <c r="N24" s="49">
        <f t="shared" ref="N24" si="12">+IF(G24&gt;$H$14,K24+L24,0)</f>
        <v>100</v>
      </c>
      <c r="O24" s="50">
        <f>+N24*$P$12/100</f>
        <v>10000000</v>
      </c>
      <c r="P24" s="1"/>
      <c r="Q24" s="1"/>
      <c r="R24" s="16">
        <f t="shared" si="0"/>
        <v>2.0027397260273974</v>
      </c>
      <c r="S24" s="16">
        <f t="shared" si="1"/>
        <v>0.99999999403137041</v>
      </c>
      <c r="T24" s="17">
        <f t="shared" si="2"/>
        <v>100</v>
      </c>
      <c r="U24" s="61">
        <f t="shared" si="3"/>
        <v>99.999999403137039</v>
      </c>
      <c r="V24" s="17">
        <f>+U24*R24</f>
        <v>200.27397140737858</v>
      </c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</row>
    <row r="25" spans="2:133" ht="12.75" customHeight="1" x14ac:dyDescent="0.2">
      <c r="D25" s="68">
        <f>SUM(D24:D24)</f>
        <v>24</v>
      </c>
      <c r="G25" s="38"/>
      <c r="H25" s="13"/>
      <c r="I25" s="15"/>
      <c r="J25" s="39"/>
      <c r="K25" s="14"/>
      <c r="L25" s="36"/>
      <c r="M25" s="15"/>
      <c r="N25" s="15"/>
      <c r="O25" s="35"/>
      <c r="R25" s="1"/>
      <c r="S25" s="1"/>
      <c r="T25" s="17"/>
      <c r="U25" s="76"/>
      <c r="V25" s="1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</row>
    <row r="26" spans="2:133" x14ac:dyDescent="0.2">
      <c r="G26" s="18"/>
      <c r="H26" s="13"/>
      <c r="I26" s="13"/>
      <c r="J26" s="13"/>
      <c r="K26" s="13"/>
      <c r="L26" s="21">
        <f>SUM(L24:L24)</f>
        <v>100</v>
      </c>
      <c r="M26" s="15"/>
      <c r="N26" s="15"/>
      <c r="O26" s="22">
        <f>SUM(O23:O24)</f>
        <v>0</v>
      </c>
      <c r="R26" s="19"/>
      <c r="S26" s="19"/>
      <c r="T26" s="17"/>
      <c r="U26" s="61">
        <f>+U24</f>
        <v>99.999999403137039</v>
      </c>
      <c r="V26" s="17">
        <f>SUM(V23:V24)</f>
        <v>200.27397140737858</v>
      </c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</row>
    <row r="27" spans="2:133" x14ac:dyDescent="0.2"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</row>
    <row r="28" spans="2:133" x14ac:dyDescent="0.2">
      <c r="R28" s="1"/>
      <c r="S28" s="1"/>
      <c r="T28" s="1"/>
      <c r="U28" s="1"/>
      <c r="V28" s="1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</row>
    <row r="29" spans="2:133" x14ac:dyDescent="0.2">
      <c r="R29" s="1"/>
      <c r="S29" s="1"/>
      <c r="T29" s="1"/>
      <c r="U29" s="1"/>
      <c r="V29" s="1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</row>
    <row r="30" spans="2:133" x14ac:dyDescent="0.2">
      <c r="R30" s="1"/>
      <c r="S30" s="1"/>
      <c r="T30" s="1"/>
      <c r="U30" s="1"/>
      <c r="V30" s="1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</row>
    <row r="31" spans="2:133" x14ac:dyDescent="0.2">
      <c r="R31" s="1"/>
      <c r="S31" s="1"/>
      <c r="T31" s="1"/>
      <c r="U31" s="1"/>
      <c r="V31" s="1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</row>
    <row r="32" spans="2:133" ht="9.75" customHeight="1" x14ac:dyDescent="0.2">
      <c r="R32" s="1"/>
      <c r="S32" s="1"/>
      <c r="T32" s="1"/>
      <c r="U32" s="1"/>
      <c r="V32" s="1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</row>
    <row r="33" spans="8:133" x14ac:dyDescent="0.2">
      <c r="R33" s="1"/>
      <c r="S33" s="1"/>
      <c r="T33" s="1"/>
      <c r="U33" s="1"/>
      <c r="V33" s="1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</row>
    <row r="34" spans="8:133" x14ac:dyDescent="0.2">
      <c r="R34" s="1"/>
      <c r="S34" s="1"/>
      <c r="T34" s="1"/>
      <c r="U34" s="1"/>
      <c r="V34" s="1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</row>
    <row r="35" spans="8:133" x14ac:dyDescent="0.2">
      <c r="R35" s="1"/>
      <c r="S35" s="1"/>
      <c r="T35" s="1"/>
      <c r="U35" s="1"/>
      <c r="V35" s="1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</row>
    <row r="36" spans="8:133" hidden="1" x14ac:dyDescent="0.2">
      <c r="R36" s="1"/>
      <c r="S36" s="1"/>
      <c r="T36" s="1"/>
      <c r="U36" s="1"/>
      <c r="V36" s="1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</row>
    <row r="37" spans="8:133" hidden="1" x14ac:dyDescent="0.2">
      <c r="H37" s="51"/>
      <c r="I37" s="51" t="s">
        <v>22</v>
      </c>
      <c r="J37" s="51"/>
      <c r="K37" s="51" t="s">
        <v>23</v>
      </c>
      <c r="R37" s="1"/>
      <c r="S37" s="1"/>
      <c r="T37" s="1"/>
      <c r="U37" s="1"/>
      <c r="V37" s="1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</row>
    <row r="38" spans="8:133" hidden="1" x14ac:dyDescent="0.2">
      <c r="H38" s="51">
        <v>1</v>
      </c>
      <c r="I38" s="51"/>
      <c r="J38" s="51"/>
      <c r="K38" s="51"/>
      <c r="R38" s="1"/>
      <c r="S38" s="1"/>
      <c r="T38" s="1"/>
      <c r="U38" s="1"/>
      <c r="V38" s="1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</row>
    <row r="39" spans="8:133" hidden="1" x14ac:dyDescent="0.2">
      <c r="H39" s="51">
        <v>2</v>
      </c>
      <c r="I39" s="51"/>
      <c r="J39" s="51"/>
      <c r="K39" s="51"/>
      <c r="R39" s="1"/>
      <c r="S39" s="1"/>
      <c r="T39" s="1"/>
      <c r="U39" s="1"/>
      <c r="V39" s="1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</row>
    <row r="40" spans="8:133" hidden="1" x14ac:dyDescent="0.2">
      <c r="H40" s="51">
        <v>3</v>
      </c>
      <c r="I40" s="51">
        <v>1</v>
      </c>
      <c r="J40" s="51"/>
      <c r="K40" s="51"/>
      <c r="R40" s="1"/>
      <c r="S40" s="1"/>
      <c r="T40" s="1"/>
      <c r="U40" s="1"/>
      <c r="V40" s="1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</row>
    <row r="41" spans="8:133" hidden="1" x14ac:dyDescent="0.2">
      <c r="H41" s="51">
        <v>4</v>
      </c>
      <c r="I41" s="51"/>
      <c r="J41" s="51"/>
      <c r="K41" s="51"/>
      <c r="R41" s="1"/>
      <c r="S41" s="1"/>
      <c r="T41" s="1"/>
      <c r="U41" s="1"/>
      <c r="V41" s="1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</row>
    <row r="42" spans="8:133" hidden="1" x14ac:dyDescent="0.2">
      <c r="H42" s="51">
        <v>5</v>
      </c>
      <c r="I42" s="51"/>
      <c r="J42" s="51"/>
      <c r="K42" s="51"/>
      <c r="R42" s="1"/>
      <c r="S42" s="1"/>
      <c r="T42" s="1"/>
      <c r="U42" s="1"/>
      <c r="V42" s="1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</row>
    <row r="43" spans="8:133" hidden="1" x14ac:dyDescent="0.2">
      <c r="H43" s="51">
        <v>6</v>
      </c>
      <c r="I43" s="51">
        <v>2</v>
      </c>
      <c r="J43" s="51">
        <v>1</v>
      </c>
      <c r="K43" s="51"/>
      <c r="R43" s="1"/>
      <c r="S43" s="1"/>
      <c r="T43" s="1"/>
      <c r="U43" s="1"/>
      <c r="V43" s="1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</row>
    <row r="44" spans="8:133" hidden="1" x14ac:dyDescent="0.2">
      <c r="H44" s="51">
        <v>7</v>
      </c>
      <c r="I44" s="51"/>
      <c r="J44" s="51"/>
      <c r="K44" s="51"/>
      <c r="R44" s="1"/>
      <c r="S44" s="1"/>
      <c r="T44" s="1"/>
      <c r="U44" s="1"/>
      <c r="V44" s="1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</row>
    <row r="45" spans="8:133" hidden="1" x14ac:dyDescent="0.2">
      <c r="H45" s="51">
        <v>8</v>
      </c>
      <c r="I45" s="51"/>
      <c r="J45" s="51"/>
      <c r="K45" s="51"/>
      <c r="R45" s="1"/>
      <c r="S45" s="1"/>
      <c r="T45" s="1"/>
      <c r="U45" s="1"/>
      <c r="V45" s="1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</row>
    <row r="46" spans="8:133" hidden="1" x14ac:dyDescent="0.2">
      <c r="H46" s="51">
        <v>9</v>
      </c>
      <c r="I46" s="51">
        <v>3</v>
      </c>
      <c r="J46" s="51"/>
      <c r="K46" s="51"/>
      <c r="R46" s="1"/>
      <c r="S46" s="1"/>
      <c r="T46" s="1"/>
      <c r="U46" s="1"/>
      <c r="V46" s="1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</row>
    <row r="47" spans="8:133" hidden="1" x14ac:dyDescent="0.2">
      <c r="H47" s="51">
        <v>10</v>
      </c>
      <c r="I47" s="51"/>
      <c r="J47" s="51"/>
      <c r="K47" s="51"/>
      <c r="R47" s="1"/>
      <c r="S47" s="1"/>
      <c r="T47" s="1"/>
      <c r="U47" s="1"/>
      <c r="V47" s="1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</row>
    <row r="48" spans="8:133" hidden="1" x14ac:dyDescent="0.2">
      <c r="H48" s="51">
        <v>11</v>
      </c>
      <c r="I48" s="51"/>
      <c r="J48" s="51"/>
      <c r="K48" s="51"/>
      <c r="R48" s="1"/>
      <c r="S48" s="1"/>
      <c r="T48" s="1"/>
      <c r="U48" s="1"/>
      <c r="V48" s="1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</row>
    <row r="49" spans="8:133" hidden="1" x14ac:dyDescent="0.2">
      <c r="H49" s="51">
        <v>12</v>
      </c>
      <c r="I49" s="51">
        <v>4</v>
      </c>
      <c r="J49" s="51">
        <v>2</v>
      </c>
      <c r="K49" s="51"/>
      <c r="R49" s="1"/>
      <c r="S49" s="1"/>
      <c r="T49" s="1"/>
      <c r="U49" s="1"/>
      <c r="V49" s="1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</row>
    <row r="50" spans="8:133" hidden="1" x14ac:dyDescent="0.2">
      <c r="H50" s="51">
        <v>13</v>
      </c>
      <c r="I50" s="51"/>
      <c r="J50" s="51"/>
      <c r="K50" s="51"/>
      <c r="R50" s="1"/>
      <c r="S50" s="1"/>
      <c r="T50" s="1"/>
      <c r="U50" s="1"/>
      <c r="V50" s="1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</row>
    <row r="51" spans="8:133" hidden="1" x14ac:dyDescent="0.2">
      <c r="H51" s="51">
        <v>14</v>
      </c>
      <c r="I51" s="51"/>
      <c r="J51" s="51"/>
      <c r="K51" s="51"/>
      <c r="R51" s="1"/>
      <c r="S51" s="1"/>
      <c r="T51" s="1"/>
      <c r="U51" s="1"/>
      <c r="V51" s="1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</row>
    <row r="52" spans="8:133" hidden="1" x14ac:dyDescent="0.2">
      <c r="H52" s="51">
        <v>15</v>
      </c>
      <c r="I52" s="51">
        <v>5</v>
      </c>
      <c r="J52" s="51"/>
      <c r="K52" s="51"/>
      <c r="R52" s="1"/>
      <c r="S52" s="1"/>
      <c r="T52" s="1"/>
      <c r="U52" s="1"/>
      <c r="V52" s="1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</row>
    <row r="53" spans="8:133" hidden="1" x14ac:dyDescent="0.2">
      <c r="H53" s="51">
        <v>16</v>
      </c>
      <c r="I53" s="51"/>
      <c r="J53" s="51"/>
      <c r="K53" s="51"/>
      <c r="R53" s="1"/>
      <c r="S53" s="1"/>
      <c r="T53" s="1"/>
      <c r="U53" s="1"/>
      <c r="V53" s="1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</row>
    <row r="54" spans="8:133" hidden="1" x14ac:dyDescent="0.2">
      <c r="H54" s="51">
        <v>17</v>
      </c>
      <c r="I54" s="51"/>
      <c r="J54" s="51"/>
      <c r="K54" s="51"/>
      <c r="R54" s="1"/>
      <c r="S54" s="1"/>
      <c r="T54" s="1"/>
      <c r="U54" s="1"/>
      <c r="V54" s="1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</row>
    <row r="55" spans="8:133" hidden="1" x14ac:dyDescent="0.2">
      <c r="H55" s="51">
        <v>18</v>
      </c>
      <c r="I55" s="51">
        <v>6</v>
      </c>
      <c r="J55" s="51">
        <v>3</v>
      </c>
      <c r="K55" s="51"/>
      <c r="R55" s="1"/>
      <c r="S55" s="1"/>
      <c r="T55" s="1"/>
      <c r="U55" s="1"/>
      <c r="V55" s="1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</row>
    <row r="56" spans="8:133" hidden="1" x14ac:dyDescent="0.2">
      <c r="H56" s="51">
        <v>19</v>
      </c>
      <c r="I56" s="51"/>
      <c r="J56" s="51"/>
      <c r="K56" s="51"/>
      <c r="R56" s="1"/>
      <c r="S56" s="1"/>
      <c r="T56" s="1"/>
      <c r="U56" s="1"/>
      <c r="V56" s="1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</row>
    <row r="57" spans="8:133" hidden="1" x14ac:dyDescent="0.2">
      <c r="H57" s="51">
        <v>20</v>
      </c>
      <c r="I57" s="51"/>
      <c r="J57" s="51"/>
      <c r="K57" s="51"/>
      <c r="R57" s="1"/>
      <c r="S57" s="1"/>
      <c r="T57" s="1"/>
      <c r="U57" s="1"/>
      <c r="V57" s="1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</row>
    <row r="58" spans="8:133" hidden="1" x14ac:dyDescent="0.2">
      <c r="H58" s="51">
        <v>21</v>
      </c>
      <c r="I58" s="51">
        <v>7</v>
      </c>
      <c r="J58" s="51"/>
      <c r="K58" s="51"/>
      <c r="R58" s="1"/>
      <c r="S58" s="1"/>
      <c r="T58" s="1"/>
      <c r="U58" s="1"/>
      <c r="V58" s="1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</row>
    <row r="59" spans="8:133" hidden="1" x14ac:dyDescent="0.2">
      <c r="H59" s="51">
        <v>22</v>
      </c>
      <c r="I59" s="51"/>
      <c r="J59" s="51"/>
      <c r="K59" s="51"/>
      <c r="R59" s="1"/>
      <c r="S59" s="1"/>
      <c r="T59" s="1"/>
      <c r="U59" s="1"/>
      <c r="V59" s="1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</row>
    <row r="60" spans="8:133" hidden="1" x14ac:dyDescent="0.2">
      <c r="H60" s="51">
        <v>23</v>
      </c>
      <c r="I60" s="51"/>
      <c r="J60" s="51"/>
      <c r="K60" s="51"/>
      <c r="R60" s="1"/>
      <c r="S60" s="1"/>
      <c r="T60" s="1"/>
      <c r="U60" s="1"/>
      <c r="V60" s="1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</row>
    <row r="61" spans="8:133" hidden="1" x14ac:dyDescent="0.2">
      <c r="H61" s="51">
        <v>24</v>
      </c>
      <c r="I61" s="51">
        <v>8</v>
      </c>
      <c r="J61" s="51">
        <v>4</v>
      </c>
      <c r="K61" s="51"/>
      <c r="R61" s="1"/>
      <c r="S61" s="1"/>
      <c r="T61" s="1"/>
      <c r="U61" s="1"/>
      <c r="V61" s="1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</row>
    <row r="62" spans="8:133" hidden="1" x14ac:dyDescent="0.2">
      <c r="H62" s="51">
        <v>25</v>
      </c>
      <c r="I62" s="51"/>
      <c r="J62" s="51"/>
      <c r="K62" s="51"/>
      <c r="R62" s="1"/>
      <c r="S62" s="1"/>
      <c r="T62" s="1"/>
      <c r="U62" s="1"/>
      <c r="V62" s="1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</row>
    <row r="63" spans="8:133" hidden="1" x14ac:dyDescent="0.2">
      <c r="H63" s="51">
        <v>26</v>
      </c>
      <c r="I63" s="51"/>
      <c r="J63" s="51"/>
      <c r="K63" s="51"/>
      <c r="R63" s="1"/>
      <c r="S63" s="1"/>
      <c r="T63" s="1"/>
      <c r="U63" s="1"/>
      <c r="V63" s="1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</row>
    <row r="64" spans="8:133" hidden="1" x14ac:dyDescent="0.2">
      <c r="H64" s="51">
        <v>27</v>
      </c>
      <c r="I64" s="51">
        <v>9</v>
      </c>
      <c r="J64" s="51"/>
      <c r="K64" s="51"/>
      <c r="R64" s="1"/>
      <c r="S64" s="1"/>
      <c r="T64" s="1"/>
      <c r="U64" s="1"/>
      <c r="V64" s="1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</row>
    <row r="65" spans="8:133" hidden="1" x14ac:dyDescent="0.2">
      <c r="H65" s="51">
        <v>28</v>
      </c>
      <c r="I65" s="51"/>
      <c r="J65" s="51"/>
      <c r="K65" s="51"/>
      <c r="R65" s="1"/>
      <c r="S65" s="1"/>
      <c r="T65" s="1"/>
      <c r="U65" s="1"/>
      <c r="V65" s="1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</row>
    <row r="66" spans="8:133" hidden="1" x14ac:dyDescent="0.2">
      <c r="H66" s="51">
        <v>29</v>
      </c>
      <c r="I66" s="51"/>
      <c r="J66" s="51"/>
      <c r="K66" s="51"/>
      <c r="R66" s="1"/>
      <c r="S66" s="1"/>
      <c r="T66" s="1"/>
      <c r="U66" s="1"/>
      <c r="V66" s="1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</row>
    <row r="67" spans="8:133" hidden="1" x14ac:dyDescent="0.2">
      <c r="H67" s="51">
        <v>30</v>
      </c>
      <c r="I67" s="51">
        <v>10</v>
      </c>
      <c r="J67" s="51">
        <v>5</v>
      </c>
      <c r="K67" s="51"/>
      <c r="R67" s="1"/>
      <c r="S67" s="1"/>
      <c r="T67" s="1"/>
      <c r="U67" s="1"/>
      <c r="V67" s="1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</row>
    <row r="68" spans="8:133" hidden="1" x14ac:dyDescent="0.2">
      <c r="H68" s="51">
        <v>31</v>
      </c>
      <c r="I68" s="51"/>
      <c r="J68" s="51"/>
      <c r="K68" s="51"/>
      <c r="R68" s="1"/>
      <c r="S68" s="1"/>
      <c r="T68" s="1"/>
      <c r="U68" s="1"/>
      <c r="V68" s="1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</row>
    <row r="69" spans="8:133" hidden="1" x14ac:dyDescent="0.2">
      <c r="H69" s="51">
        <v>32</v>
      </c>
      <c r="I69" s="51"/>
      <c r="J69" s="51"/>
      <c r="K69" s="51"/>
      <c r="R69" s="1"/>
      <c r="S69" s="1"/>
      <c r="T69" s="1"/>
      <c r="U69" s="1"/>
      <c r="V69" s="1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</row>
    <row r="70" spans="8:133" hidden="1" x14ac:dyDescent="0.2">
      <c r="H70" s="51">
        <v>33</v>
      </c>
      <c r="I70" s="51">
        <v>11</v>
      </c>
      <c r="J70" s="51"/>
      <c r="K70" s="51"/>
      <c r="R70" s="1"/>
      <c r="S70" s="1"/>
      <c r="T70" s="1"/>
      <c r="U70" s="1"/>
      <c r="V70" s="1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</row>
    <row r="71" spans="8:133" hidden="1" x14ac:dyDescent="0.2">
      <c r="H71" s="51">
        <v>34</v>
      </c>
      <c r="I71" s="51"/>
      <c r="J71" s="51"/>
      <c r="K71" s="51"/>
      <c r="R71" s="1"/>
      <c r="S71" s="1"/>
      <c r="T71" s="1"/>
      <c r="U71" s="1"/>
      <c r="V71" s="1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</row>
    <row r="72" spans="8:133" hidden="1" x14ac:dyDescent="0.2">
      <c r="H72" s="51">
        <v>35</v>
      </c>
      <c r="I72" s="51"/>
      <c r="J72" s="51"/>
      <c r="K72" s="51"/>
      <c r="R72" s="1"/>
      <c r="S72" s="1"/>
      <c r="T72" s="1"/>
      <c r="U72" s="1"/>
      <c r="V72" s="1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</row>
    <row r="73" spans="8:133" hidden="1" x14ac:dyDescent="0.2">
      <c r="H73" s="51">
        <v>36</v>
      </c>
      <c r="I73" s="51">
        <v>12</v>
      </c>
      <c r="J73" s="51">
        <v>6</v>
      </c>
      <c r="K73" s="51">
        <v>1</v>
      </c>
      <c r="R73" s="1"/>
      <c r="S73" s="1"/>
      <c r="T73" s="1"/>
      <c r="U73" s="1"/>
      <c r="V73" s="1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</row>
    <row r="74" spans="8:133" hidden="1" x14ac:dyDescent="0.2">
      <c r="H74" s="51">
        <v>37</v>
      </c>
      <c r="I74" s="51"/>
      <c r="J74" s="51"/>
      <c r="K74" s="51"/>
      <c r="R74" s="1"/>
      <c r="S74" s="1"/>
      <c r="T74" s="1"/>
      <c r="U74" s="1"/>
      <c r="V74" s="1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</row>
    <row r="75" spans="8:133" hidden="1" x14ac:dyDescent="0.2">
      <c r="H75" s="51">
        <v>38</v>
      </c>
      <c r="I75" s="51"/>
      <c r="J75" s="51"/>
      <c r="K75" s="51"/>
      <c r="R75" s="1"/>
      <c r="S75" s="1"/>
      <c r="T75" s="1"/>
      <c r="U75" s="1"/>
      <c r="V75" s="1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</row>
    <row r="76" spans="8:133" hidden="1" x14ac:dyDescent="0.2">
      <c r="H76" s="51">
        <v>39</v>
      </c>
      <c r="I76" s="51">
        <v>13</v>
      </c>
      <c r="J76" s="51"/>
      <c r="K76" s="51"/>
      <c r="R76" s="1"/>
      <c r="S76" s="1"/>
      <c r="T76" s="1"/>
      <c r="U76" s="1"/>
      <c r="V76" s="1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</row>
    <row r="77" spans="8:133" hidden="1" x14ac:dyDescent="0.2">
      <c r="H77" s="51">
        <v>40</v>
      </c>
      <c r="I77" s="51"/>
      <c r="J77" s="51"/>
      <c r="K77" s="51"/>
      <c r="R77" s="1"/>
      <c r="S77" s="1"/>
      <c r="T77" s="1"/>
      <c r="U77" s="1"/>
      <c r="V77" s="1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</row>
    <row r="78" spans="8:133" hidden="1" x14ac:dyDescent="0.2">
      <c r="H78" s="51">
        <v>41</v>
      </c>
      <c r="I78" s="51"/>
      <c r="J78" s="51"/>
      <c r="K78" s="51"/>
      <c r="R78" s="1"/>
      <c r="S78" s="1"/>
      <c r="T78" s="1"/>
      <c r="U78" s="1"/>
      <c r="V78" s="1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</row>
    <row r="79" spans="8:133" hidden="1" x14ac:dyDescent="0.2">
      <c r="H79" s="51">
        <v>42</v>
      </c>
      <c r="I79" s="51">
        <v>14</v>
      </c>
      <c r="J79" s="51">
        <v>7</v>
      </c>
      <c r="K79" s="51">
        <v>2</v>
      </c>
      <c r="R79" s="1"/>
      <c r="S79" s="1"/>
      <c r="T79" s="1"/>
      <c r="U79" s="1"/>
      <c r="V79" s="1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</row>
    <row r="80" spans="8:133" hidden="1" x14ac:dyDescent="0.2">
      <c r="H80" s="51">
        <v>43</v>
      </c>
      <c r="I80" s="51"/>
      <c r="J80" s="51"/>
      <c r="K80" s="51"/>
      <c r="R80" s="1"/>
      <c r="S80" s="1"/>
      <c r="T80" s="1"/>
      <c r="U80" s="1"/>
      <c r="V80" s="1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</row>
    <row r="81" spans="8:133" hidden="1" x14ac:dyDescent="0.2">
      <c r="H81" s="51">
        <v>44</v>
      </c>
      <c r="I81" s="51"/>
      <c r="J81" s="51"/>
      <c r="K81" s="51"/>
      <c r="R81" s="1"/>
      <c r="S81" s="1"/>
      <c r="T81" s="1"/>
      <c r="U81" s="1"/>
      <c r="V81" s="1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</row>
    <row r="82" spans="8:133" hidden="1" x14ac:dyDescent="0.2">
      <c r="H82" s="51">
        <v>45</v>
      </c>
      <c r="I82" s="51">
        <v>15</v>
      </c>
      <c r="J82" s="51"/>
      <c r="K82" s="51"/>
      <c r="R82" s="1"/>
      <c r="S82" s="1"/>
      <c r="T82" s="1"/>
      <c r="U82" s="1"/>
      <c r="V82" s="1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</row>
    <row r="83" spans="8:133" hidden="1" x14ac:dyDescent="0.2">
      <c r="H83" s="51">
        <v>46</v>
      </c>
      <c r="I83" s="51"/>
      <c r="J83" s="51"/>
      <c r="K83" s="51"/>
      <c r="R83" s="1"/>
      <c r="S83" s="1"/>
      <c r="T83" s="1"/>
      <c r="U83" s="1"/>
      <c r="V83" s="1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</row>
    <row r="84" spans="8:133" hidden="1" x14ac:dyDescent="0.2">
      <c r="H84" s="51">
        <v>47</v>
      </c>
      <c r="I84" s="51"/>
      <c r="J84" s="51"/>
      <c r="K84" s="51"/>
      <c r="R84" s="1"/>
      <c r="S84" s="1"/>
      <c r="T84" s="1"/>
      <c r="U84" s="1"/>
      <c r="V84" s="1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</row>
    <row r="85" spans="8:133" hidden="1" x14ac:dyDescent="0.2">
      <c r="H85" s="51">
        <v>48</v>
      </c>
      <c r="I85" s="51">
        <v>16</v>
      </c>
      <c r="J85" s="51">
        <v>8</v>
      </c>
      <c r="K85" s="51">
        <v>3</v>
      </c>
      <c r="R85" s="1"/>
      <c r="S85" s="1"/>
      <c r="T85" s="1"/>
      <c r="U85" s="1"/>
      <c r="V85" s="1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</row>
    <row r="86" spans="8:133" hidden="1" x14ac:dyDescent="0.2">
      <c r="H86" s="51">
        <v>49</v>
      </c>
      <c r="I86" s="51"/>
      <c r="J86" s="51"/>
      <c r="K86" s="51"/>
      <c r="R86" s="1"/>
      <c r="S86" s="1"/>
      <c r="T86" s="1"/>
      <c r="U86" s="1"/>
      <c r="V86" s="1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</row>
    <row r="87" spans="8:133" hidden="1" x14ac:dyDescent="0.2">
      <c r="H87" s="51">
        <v>50</v>
      </c>
      <c r="I87" s="51"/>
      <c r="J87" s="51"/>
      <c r="K87" s="51"/>
      <c r="R87" s="1"/>
      <c r="S87" s="1"/>
      <c r="T87" s="1"/>
      <c r="U87" s="1"/>
      <c r="V87" s="1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</row>
    <row r="88" spans="8:133" hidden="1" x14ac:dyDescent="0.2">
      <c r="H88" s="51">
        <v>51</v>
      </c>
      <c r="I88" s="51">
        <v>17</v>
      </c>
      <c r="J88" s="51"/>
      <c r="K88" s="51"/>
      <c r="R88" s="1"/>
      <c r="S88" s="1"/>
      <c r="T88" s="1"/>
      <c r="U88" s="1"/>
      <c r="V88" s="1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</row>
    <row r="89" spans="8:133" hidden="1" x14ac:dyDescent="0.2">
      <c r="H89" s="51">
        <v>52</v>
      </c>
      <c r="I89" s="51"/>
      <c r="J89" s="51"/>
      <c r="K89" s="51"/>
      <c r="R89" s="1"/>
      <c r="S89" s="1"/>
      <c r="T89" s="1"/>
      <c r="U89" s="1"/>
      <c r="V89" s="1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</row>
    <row r="90" spans="8:133" hidden="1" x14ac:dyDescent="0.2">
      <c r="H90" s="51">
        <v>53</v>
      </c>
      <c r="I90" s="51"/>
      <c r="J90" s="51"/>
      <c r="K90" s="51"/>
      <c r="R90" s="1"/>
      <c r="S90" s="1"/>
      <c r="T90" s="1"/>
      <c r="U90" s="1"/>
      <c r="V90" s="1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</row>
    <row r="91" spans="8:133" hidden="1" x14ac:dyDescent="0.2">
      <c r="H91" s="51">
        <v>54</v>
      </c>
      <c r="I91" s="51">
        <v>18</v>
      </c>
      <c r="J91" s="51">
        <v>9</v>
      </c>
      <c r="K91" s="51">
        <v>4</v>
      </c>
      <c r="R91" s="1"/>
      <c r="S91" s="1"/>
      <c r="T91" s="1"/>
      <c r="U91" s="1"/>
      <c r="V91" s="1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</row>
    <row r="92" spans="8:133" hidden="1" x14ac:dyDescent="0.2">
      <c r="H92" s="51">
        <v>55</v>
      </c>
      <c r="I92" s="51"/>
      <c r="J92" s="51"/>
      <c r="K92" s="51"/>
      <c r="R92" s="1"/>
      <c r="S92" s="1"/>
      <c r="T92" s="1"/>
      <c r="U92" s="1"/>
      <c r="V92" s="1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</row>
    <row r="93" spans="8:133" hidden="1" x14ac:dyDescent="0.2">
      <c r="H93" s="51">
        <v>56</v>
      </c>
      <c r="I93" s="51"/>
      <c r="J93" s="51"/>
      <c r="K93" s="51"/>
      <c r="R93" s="1"/>
      <c r="S93" s="1"/>
      <c r="T93" s="1"/>
      <c r="U93" s="1"/>
      <c r="V93" s="1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</row>
    <row r="94" spans="8:133" hidden="1" x14ac:dyDescent="0.2">
      <c r="H94" s="51">
        <v>57</v>
      </c>
      <c r="I94" s="51">
        <v>19</v>
      </c>
      <c r="J94" s="51"/>
      <c r="K94" s="51"/>
      <c r="R94" s="1"/>
      <c r="S94" s="1"/>
      <c r="T94" s="1"/>
      <c r="U94" s="1"/>
      <c r="V94" s="1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</row>
    <row r="95" spans="8:133" hidden="1" x14ac:dyDescent="0.2">
      <c r="H95" s="51">
        <v>58</v>
      </c>
      <c r="I95" s="51"/>
      <c r="J95" s="51"/>
      <c r="K95" s="51"/>
      <c r="R95" s="1"/>
      <c r="S95" s="1"/>
      <c r="T95" s="1"/>
      <c r="U95" s="1"/>
      <c r="V95" s="1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</row>
    <row r="96" spans="8:133" hidden="1" x14ac:dyDescent="0.2">
      <c r="H96" s="51">
        <v>59</v>
      </c>
      <c r="I96" s="51"/>
      <c r="J96" s="51"/>
      <c r="K96" s="51"/>
      <c r="R96" s="1"/>
      <c r="S96" s="1"/>
      <c r="T96" s="1"/>
      <c r="U96" s="1"/>
      <c r="V96" s="1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</row>
    <row r="97" spans="8:133" hidden="1" x14ac:dyDescent="0.2">
      <c r="H97" s="51">
        <v>60</v>
      </c>
      <c r="I97" s="51">
        <v>20</v>
      </c>
      <c r="J97" s="51">
        <v>10</v>
      </c>
      <c r="K97" s="51">
        <v>5</v>
      </c>
      <c r="R97" s="1"/>
      <c r="S97" s="1"/>
      <c r="T97" s="1"/>
      <c r="U97" s="1"/>
      <c r="V97" s="1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</row>
    <row r="98" spans="8:133" hidden="1" x14ac:dyDescent="0.2">
      <c r="R98" s="1"/>
      <c r="S98" s="1"/>
      <c r="T98" s="1"/>
      <c r="U98" s="1"/>
      <c r="V98" s="1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</row>
    <row r="99" spans="8:133" x14ac:dyDescent="0.2">
      <c r="R99" s="1"/>
      <c r="S99" s="1"/>
      <c r="T99" s="1"/>
      <c r="U99" s="1"/>
      <c r="V99" s="1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</row>
    <row r="100" spans="8:133" x14ac:dyDescent="0.2">
      <c r="R100" s="1"/>
      <c r="S100" s="1"/>
      <c r="T100" s="1"/>
      <c r="U100" s="1"/>
      <c r="V100" s="1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</row>
    <row r="101" spans="8:133" x14ac:dyDescent="0.2">
      <c r="R101" s="1"/>
      <c r="S101" s="1"/>
      <c r="T101" s="1"/>
      <c r="U101" s="1"/>
      <c r="V101" s="1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</row>
    <row r="102" spans="8:133" x14ac:dyDescent="0.2">
      <c r="R102" s="1"/>
      <c r="S102" s="1"/>
      <c r="T102" s="1"/>
      <c r="U102" s="1"/>
      <c r="V102" s="1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</row>
    <row r="103" spans="8:133" x14ac:dyDescent="0.2">
      <c r="R103" s="1"/>
      <c r="S103" s="1"/>
      <c r="T103" s="1"/>
      <c r="U103" s="1"/>
      <c r="V103" s="1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</row>
    <row r="104" spans="8:133" x14ac:dyDescent="0.2">
      <c r="R104" s="1"/>
      <c r="S104" s="1"/>
      <c r="T104" s="1"/>
      <c r="U104" s="1"/>
      <c r="V104" s="1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</row>
    <row r="105" spans="8:133" x14ac:dyDescent="0.2">
      <c r="R105" s="1"/>
      <c r="S105" s="1"/>
      <c r="T105" s="1"/>
      <c r="U105" s="1"/>
      <c r="V105" s="1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</row>
    <row r="106" spans="8:133" x14ac:dyDescent="0.2">
      <c r="R106" s="1"/>
      <c r="S106" s="1"/>
      <c r="T106" s="1"/>
      <c r="U106" s="1"/>
      <c r="V106" s="1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</row>
    <row r="107" spans="8:133" x14ac:dyDescent="0.2">
      <c r="R107" s="1"/>
      <c r="S107" s="1"/>
      <c r="T107" s="1"/>
      <c r="U107" s="1"/>
      <c r="V107" s="1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</row>
    <row r="108" spans="8:133" x14ac:dyDescent="0.2">
      <c r="R108" s="1"/>
      <c r="S108" s="1"/>
      <c r="T108" s="1"/>
      <c r="U108" s="1"/>
      <c r="V108" s="1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</row>
    <row r="109" spans="8:133" x14ac:dyDescent="0.2">
      <c r="R109" s="1"/>
      <c r="S109" s="1"/>
      <c r="T109" s="1"/>
      <c r="U109" s="1"/>
      <c r="V109" s="1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</row>
    <row r="110" spans="8:133" x14ac:dyDescent="0.2">
      <c r="R110" s="1"/>
      <c r="S110" s="1"/>
      <c r="T110" s="1"/>
      <c r="U110" s="1"/>
      <c r="V110" s="1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</row>
    <row r="111" spans="8:133" x14ac:dyDescent="0.2">
      <c r="R111" s="1"/>
      <c r="S111" s="1"/>
      <c r="T111" s="1"/>
      <c r="U111" s="1"/>
      <c r="V111" s="1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</row>
    <row r="112" spans="8:133" x14ac:dyDescent="0.2">
      <c r="R112" s="1"/>
      <c r="S112" s="1"/>
      <c r="T112" s="1"/>
      <c r="U112" s="1"/>
      <c r="V112" s="1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</row>
    <row r="113" spans="18:133" x14ac:dyDescent="0.2">
      <c r="R113" s="1"/>
      <c r="S113" s="1"/>
      <c r="T113" s="1"/>
      <c r="U113" s="1"/>
      <c r="V113" s="1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</row>
    <row r="114" spans="18:133" x14ac:dyDescent="0.2">
      <c r="R114" s="1"/>
      <c r="S114" s="1"/>
      <c r="T114" s="1"/>
      <c r="U114" s="1"/>
      <c r="V114" s="1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</row>
    <row r="115" spans="18:133" x14ac:dyDescent="0.2">
      <c r="R115" s="1"/>
      <c r="S115" s="1"/>
      <c r="T115" s="1"/>
      <c r="U115" s="1"/>
      <c r="V115" s="1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</row>
    <row r="116" spans="18:133" x14ac:dyDescent="0.2">
      <c r="R116" s="1"/>
      <c r="S116" s="1"/>
      <c r="T116" s="1"/>
      <c r="U116" s="1"/>
      <c r="V116" s="1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</row>
    <row r="117" spans="18:133" x14ac:dyDescent="0.2">
      <c r="R117" s="1"/>
      <c r="S117" s="1"/>
      <c r="T117" s="1"/>
      <c r="U117" s="1"/>
      <c r="V117" s="1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</row>
    <row r="118" spans="18:133" x14ac:dyDescent="0.2">
      <c r="R118" s="1"/>
      <c r="S118" s="1"/>
      <c r="T118" s="1"/>
      <c r="U118" s="1"/>
      <c r="V118" s="1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</row>
    <row r="119" spans="18:133" x14ac:dyDescent="0.2">
      <c r="R119" s="1"/>
      <c r="S119" s="1"/>
      <c r="T119" s="1"/>
      <c r="U119" s="1"/>
      <c r="V119" s="1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</row>
    <row r="120" spans="18:133" x14ac:dyDescent="0.2">
      <c r="R120" s="1"/>
      <c r="S120" s="1"/>
      <c r="T120" s="1"/>
      <c r="U120" s="1"/>
      <c r="V120" s="1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</row>
    <row r="121" spans="18:133" x14ac:dyDescent="0.2">
      <c r="R121" s="1"/>
      <c r="S121" s="1"/>
      <c r="T121" s="1"/>
      <c r="U121" s="1"/>
      <c r="V121" s="1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</row>
    <row r="122" spans="18:133" x14ac:dyDescent="0.2">
      <c r="R122" s="1"/>
      <c r="S122" s="1"/>
      <c r="T122" s="1"/>
      <c r="U122" s="1"/>
      <c r="V122" s="1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</row>
    <row r="123" spans="18:133" x14ac:dyDescent="0.2">
      <c r="R123" s="1"/>
      <c r="S123" s="1"/>
      <c r="T123" s="1"/>
      <c r="U123" s="1"/>
      <c r="V123" s="1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</row>
    <row r="124" spans="18:133" x14ac:dyDescent="0.2">
      <c r="R124" s="1"/>
      <c r="S124" s="1"/>
      <c r="T124" s="1"/>
      <c r="U124" s="1"/>
      <c r="V124" s="1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</row>
    <row r="125" spans="18:133" x14ac:dyDescent="0.2">
      <c r="R125" s="1"/>
      <c r="S125" s="1"/>
      <c r="T125" s="1"/>
      <c r="U125" s="1"/>
      <c r="V125" s="1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</row>
    <row r="126" spans="18:133" x14ac:dyDescent="0.2">
      <c r="R126" s="1"/>
      <c r="S126" s="1"/>
      <c r="T126" s="1"/>
      <c r="U126" s="1"/>
      <c r="V126" s="1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</row>
    <row r="127" spans="18:133" x14ac:dyDescent="0.2">
      <c r="R127" s="1"/>
      <c r="S127" s="1"/>
      <c r="T127" s="1"/>
      <c r="U127" s="1"/>
      <c r="V127" s="1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</row>
    <row r="128" spans="18:133" x14ac:dyDescent="0.2">
      <c r="R128" s="1"/>
      <c r="S128" s="1"/>
      <c r="T128" s="1"/>
      <c r="U128" s="1"/>
      <c r="V128" s="1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</row>
    <row r="129" spans="18:133" x14ac:dyDescent="0.2">
      <c r="R129" s="1"/>
      <c r="S129" s="1"/>
      <c r="T129" s="1"/>
      <c r="U129" s="1"/>
      <c r="V129" s="1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</row>
    <row r="130" spans="18:133" x14ac:dyDescent="0.2">
      <c r="R130" s="1"/>
      <c r="S130" s="1"/>
      <c r="T130" s="1"/>
      <c r="U130" s="1"/>
      <c r="V130" s="1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</row>
    <row r="131" spans="18:133" x14ac:dyDescent="0.2">
      <c r="R131" s="1"/>
      <c r="S131" s="1"/>
      <c r="T131" s="1"/>
      <c r="U131" s="1"/>
      <c r="V131" s="1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</row>
    <row r="132" spans="18:133" x14ac:dyDescent="0.2">
      <c r="R132" s="1"/>
      <c r="S132" s="1"/>
      <c r="T132" s="1"/>
      <c r="U132" s="1"/>
      <c r="V132" s="1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</row>
    <row r="133" spans="18:133" x14ac:dyDescent="0.2">
      <c r="R133" s="1"/>
      <c r="S133" s="1"/>
      <c r="T133" s="1"/>
      <c r="U133" s="1"/>
      <c r="V133" s="1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</row>
    <row r="134" spans="18:133" x14ac:dyDescent="0.2">
      <c r="R134" s="1"/>
      <c r="S134" s="1"/>
      <c r="T134" s="1"/>
      <c r="U134" s="1"/>
      <c r="V134" s="1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</row>
    <row r="135" spans="18:133" x14ac:dyDescent="0.2">
      <c r="R135" s="1"/>
      <c r="S135" s="1"/>
      <c r="T135" s="1"/>
      <c r="U135" s="1"/>
      <c r="V135" s="1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</row>
    <row r="136" spans="18:133" x14ac:dyDescent="0.2">
      <c r="R136" s="1"/>
      <c r="S136" s="1"/>
      <c r="T136" s="1"/>
      <c r="U136" s="1"/>
      <c r="V136" s="1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</row>
    <row r="137" spans="18:133" x14ac:dyDescent="0.2">
      <c r="R137" s="1"/>
      <c r="S137" s="1"/>
      <c r="T137" s="1"/>
      <c r="U137" s="1"/>
      <c r="V137" s="1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</row>
    <row r="138" spans="18:133" x14ac:dyDescent="0.2">
      <c r="R138" s="1"/>
      <c r="S138" s="1"/>
      <c r="T138" s="1"/>
      <c r="U138" s="1"/>
      <c r="V138" s="1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</row>
    <row r="139" spans="18:133" x14ac:dyDescent="0.2">
      <c r="R139" s="1"/>
      <c r="S139" s="1"/>
      <c r="T139" s="1"/>
      <c r="U139" s="1"/>
      <c r="V139" s="1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</row>
    <row r="140" spans="18:133" x14ac:dyDescent="0.2">
      <c r="R140" s="1"/>
      <c r="S140" s="1"/>
      <c r="T140" s="1"/>
      <c r="U140" s="1"/>
      <c r="V140" s="1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</row>
    <row r="141" spans="18:133" x14ac:dyDescent="0.2">
      <c r="R141" s="1"/>
      <c r="S141" s="1"/>
      <c r="T141" s="1"/>
      <c r="U141" s="1"/>
      <c r="V141" s="1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</row>
    <row r="142" spans="18:133" x14ac:dyDescent="0.2">
      <c r="R142" s="1"/>
      <c r="S142" s="1"/>
      <c r="T142" s="1"/>
      <c r="U142" s="1"/>
      <c r="V142" s="1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</row>
    <row r="143" spans="18:133" x14ac:dyDescent="0.2">
      <c r="R143" s="1"/>
      <c r="S143" s="1"/>
      <c r="T143" s="1"/>
      <c r="U143" s="1"/>
      <c r="V143" s="1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</row>
    <row r="144" spans="18:133" x14ac:dyDescent="0.2">
      <c r="R144" s="1"/>
      <c r="S144" s="1"/>
      <c r="T144" s="1"/>
      <c r="U144" s="1"/>
      <c r="V144" s="1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</row>
    <row r="145" spans="18:133" x14ac:dyDescent="0.2">
      <c r="R145" s="1"/>
      <c r="S145" s="1"/>
      <c r="T145" s="1"/>
      <c r="U145" s="1"/>
      <c r="V145" s="1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</row>
    <row r="146" spans="18:133" x14ac:dyDescent="0.2">
      <c r="R146" s="1"/>
      <c r="S146" s="1"/>
      <c r="T146" s="1"/>
      <c r="U146" s="1"/>
      <c r="V146" s="1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</row>
    <row r="147" spans="18:133" x14ac:dyDescent="0.2">
      <c r="R147" s="1"/>
      <c r="S147" s="1"/>
      <c r="T147" s="1"/>
      <c r="U147" s="1"/>
      <c r="V147" s="1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</row>
    <row r="148" spans="18:133" x14ac:dyDescent="0.2">
      <c r="R148" s="1"/>
      <c r="S148" s="1"/>
      <c r="T148" s="1"/>
      <c r="U148" s="1"/>
      <c r="V148" s="1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</row>
    <row r="149" spans="18:133" x14ac:dyDescent="0.2">
      <c r="R149" s="1"/>
      <c r="S149" s="1"/>
      <c r="T149" s="1"/>
      <c r="U149" s="1"/>
      <c r="V149" s="1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</row>
    <row r="150" spans="18:133" x14ac:dyDescent="0.2">
      <c r="R150" s="1"/>
      <c r="S150" s="1"/>
      <c r="T150" s="1"/>
      <c r="U150" s="1"/>
      <c r="V150" s="1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</row>
    <row r="151" spans="18:133" x14ac:dyDescent="0.2">
      <c r="R151" s="1"/>
      <c r="S151" s="1"/>
      <c r="T151" s="1"/>
      <c r="U151" s="1"/>
      <c r="V151" s="1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</row>
    <row r="152" spans="18:133" x14ac:dyDescent="0.2">
      <c r="R152" s="1"/>
      <c r="S152" s="1"/>
      <c r="T152" s="1"/>
      <c r="U152" s="1"/>
      <c r="V152" s="1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</row>
    <row r="153" spans="18:133" x14ac:dyDescent="0.2">
      <c r="R153" s="1"/>
      <c r="S153" s="1"/>
      <c r="T153" s="1"/>
      <c r="U153" s="1"/>
      <c r="V153" s="1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</row>
    <row r="154" spans="18:133" x14ac:dyDescent="0.2">
      <c r="R154" s="1"/>
      <c r="S154" s="1"/>
      <c r="T154" s="1"/>
      <c r="U154" s="1"/>
      <c r="V154" s="1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</row>
    <row r="155" spans="18:133" x14ac:dyDescent="0.2">
      <c r="R155" s="1"/>
      <c r="S155" s="1"/>
      <c r="T155" s="1"/>
      <c r="U155" s="1"/>
      <c r="V155" s="1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</row>
    <row r="156" spans="18:133" x14ac:dyDescent="0.2">
      <c r="R156" s="1"/>
      <c r="S156" s="1"/>
      <c r="T156" s="1"/>
      <c r="U156" s="1"/>
      <c r="V156" s="1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</row>
    <row r="157" spans="18:133" x14ac:dyDescent="0.2">
      <c r="R157" s="1"/>
      <c r="S157" s="1"/>
      <c r="T157" s="1"/>
      <c r="U157" s="1"/>
      <c r="V157" s="1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</row>
    <row r="158" spans="18:133" x14ac:dyDescent="0.2">
      <c r="R158" s="1"/>
      <c r="S158" s="1"/>
      <c r="T158" s="1"/>
      <c r="U158" s="1"/>
      <c r="V158" s="1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  <c r="CP158" s="24"/>
      <c r="CQ158" s="24"/>
      <c r="CR158" s="24"/>
      <c r="CS158" s="24"/>
      <c r="CT158" s="24"/>
      <c r="CU158" s="24"/>
      <c r="CV158" s="24"/>
      <c r="CW158" s="24"/>
      <c r="CX158" s="24"/>
      <c r="CY158" s="24"/>
      <c r="CZ158" s="24"/>
      <c r="DA158" s="24"/>
      <c r="DB158" s="24"/>
      <c r="DC158" s="24"/>
      <c r="DD158" s="24"/>
      <c r="DE158" s="24"/>
      <c r="DF158" s="24"/>
      <c r="DG158" s="24"/>
      <c r="DH158" s="24"/>
      <c r="DI158" s="24"/>
      <c r="DJ158" s="24"/>
      <c r="DK158" s="24"/>
      <c r="DL158" s="24"/>
      <c r="DM158" s="24"/>
      <c r="DN158" s="24"/>
      <c r="DO158" s="24"/>
      <c r="DP158" s="24"/>
      <c r="DQ158" s="24"/>
      <c r="DR158" s="24"/>
      <c r="DS158" s="24"/>
      <c r="DT158" s="24"/>
      <c r="DU158" s="24"/>
      <c r="DV158" s="24"/>
      <c r="DW158" s="24"/>
      <c r="DX158" s="24"/>
      <c r="DY158" s="24"/>
      <c r="DZ158" s="24"/>
      <c r="EA158" s="24"/>
      <c r="EB158" s="24"/>
      <c r="EC158" s="24"/>
    </row>
    <row r="159" spans="18:133" x14ac:dyDescent="0.2">
      <c r="R159" s="1"/>
      <c r="S159" s="1"/>
      <c r="T159" s="1"/>
      <c r="U159" s="1"/>
      <c r="V159" s="1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  <c r="CP159" s="24"/>
      <c r="CQ159" s="24"/>
      <c r="CR159" s="24"/>
      <c r="CS159" s="24"/>
      <c r="CT159" s="24"/>
      <c r="CU159" s="24"/>
      <c r="CV159" s="24"/>
      <c r="CW159" s="24"/>
      <c r="CX159" s="24"/>
      <c r="CY159" s="24"/>
      <c r="CZ159" s="24"/>
      <c r="DA159" s="24"/>
      <c r="DB159" s="24"/>
      <c r="DC159" s="24"/>
      <c r="DD159" s="24"/>
      <c r="DE159" s="24"/>
      <c r="DF159" s="24"/>
      <c r="DG159" s="24"/>
      <c r="DH159" s="24"/>
      <c r="DI159" s="24"/>
      <c r="DJ159" s="24"/>
      <c r="DK159" s="24"/>
      <c r="DL159" s="24"/>
      <c r="DM159" s="24"/>
      <c r="DN159" s="24"/>
      <c r="DO159" s="24"/>
      <c r="DP159" s="24"/>
      <c r="DQ159" s="24"/>
      <c r="DR159" s="24"/>
      <c r="DS159" s="24"/>
      <c r="DT159" s="24"/>
      <c r="DU159" s="24"/>
      <c r="DV159" s="24"/>
      <c r="DW159" s="24"/>
      <c r="DX159" s="24"/>
      <c r="DY159" s="24"/>
      <c r="DZ159" s="24"/>
      <c r="EA159" s="24"/>
      <c r="EB159" s="24"/>
      <c r="EC159" s="24"/>
    </row>
    <row r="160" spans="18:133" x14ac:dyDescent="0.2">
      <c r="R160" s="1"/>
      <c r="S160" s="1"/>
      <c r="T160" s="1"/>
      <c r="U160" s="1"/>
      <c r="V160" s="1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</row>
    <row r="161" spans="18:133" x14ac:dyDescent="0.2">
      <c r="R161" s="1"/>
      <c r="S161" s="1"/>
      <c r="T161" s="1"/>
      <c r="U161" s="1"/>
      <c r="V161" s="1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</row>
    <row r="162" spans="18:133" x14ac:dyDescent="0.2">
      <c r="R162" s="1"/>
      <c r="S162" s="1"/>
      <c r="T162" s="1"/>
      <c r="U162" s="1"/>
      <c r="V162" s="1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4"/>
      <c r="CU162" s="24"/>
      <c r="CV162" s="24"/>
      <c r="CW162" s="24"/>
      <c r="CX162" s="24"/>
      <c r="CY162" s="24"/>
      <c r="CZ162" s="24"/>
      <c r="DA162" s="24"/>
      <c r="DB162" s="24"/>
      <c r="DC162" s="24"/>
      <c r="DD162" s="24"/>
      <c r="DE162" s="24"/>
      <c r="DF162" s="24"/>
      <c r="DG162" s="24"/>
      <c r="DH162" s="24"/>
      <c r="DI162" s="24"/>
      <c r="DJ162" s="24"/>
      <c r="DK162" s="24"/>
      <c r="DL162" s="24"/>
      <c r="DM162" s="24"/>
      <c r="DN162" s="24"/>
      <c r="DO162" s="24"/>
      <c r="DP162" s="24"/>
      <c r="DQ162" s="24"/>
      <c r="DR162" s="24"/>
      <c r="DS162" s="24"/>
      <c r="DT162" s="24"/>
      <c r="DU162" s="24"/>
      <c r="DV162" s="24"/>
      <c r="DW162" s="24"/>
      <c r="DX162" s="24"/>
      <c r="DY162" s="24"/>
      <c r="DZ162" s="24"/>
      <c r="EA162" s="24"/>
      <c r="EB162" s="24"/>
      <c r="EC162" s="24"/>
    </row>
    <row r="163" spans="18:133" x14ac:dyDescent="0.2">
      <c r="R163" s="1"/>
      <c r="S163" s="1"/>
      <c r="T163" s="1"/>
      <c r="U163" s="1"/>
      <c r="V163" s="1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  <c r="CQ163" s="24"/>
      <c r="CR163" s="24"/>
      <c r="CS163" s="24"/>
      <c r="CT163" s="24"/>
      <c r="CU163" s="24"/>
      <c r="CV163" s="24"/>
      <c r="CW163" s="24"/>
      <c r="CX163" s="24"/>
      <c r="CY163" s="24"/>
      <c r="CZ163" s="24"/>
      <c r="DA163" s="24"/>
      <c r="DB163" s="24"/>
      <c r="DC163" s="24"/>
      <c r="DD163" s="24"/>
      <c r="DE163" s="24"/>
      <c r="DF163" s="24"/>
      <c r="DG163" s="24"/>
      <c r="DH163" s="24"/>
      <c r="DI163" s="24"/>
      <c r="DJ163" s="24"/>
      <c r="DK163" s="24"/>
      <c r="DL163" s="24"/>
      <c r="DM163" s="24"/>
      <c r="DN163" s="24"/>
      <c r="DO163" s="24"/>
      <c r="DP163" s="24"/>
      <c r="DQ163" s="24"/>
      <c r="DR163" s="24"/>
      <c r="DS163" s="24"/>
      <c r="DT163" s="24"/>
      <c r="DU163" s="24"/>
      <c r="DV163" s="24"/>
      <c r="DW163" s="24"/>
      <c r="DX163" s="24"/>
      <c r="DY163" s="24"/>
      <c r="DZ163" s="24"/>
      <c r="EA163" s="24"/>
      <c r="EB163" s="24"/>
      <c r="EC163" s="24"/>
    </row>
    <row r="164" spans="18:133" x14ac:dyDescent="0.2">
      <c r="R164" s="1"/>
      <c r="S164" s="1"/>
      <c r="T164" s="1"/>
      <c r="U164" s="1"/>
      <c r="V164" s="1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  <c r="CL164" s="24"/>
      <c r="CM164" s="24"/>
      <c r="CN164" s="24"/>
      <c r="CO164" s="24"/>
      <c r="CP164" s="24"/>
      <c r="CQ164" s="24"/>
      <c r="CR164" s="24"/>
      <c r="CS164" s="24"/>
      <c r="CT164" s="24"/>
      <c r="CU164" s="24"/>
      <c r="CV164" s="24"/>
      <c r="CW164" s="24"/>
      <c r="CX164" s="24"/>
      <c r="CY164" s="24"/>
      <c r="CZ164" s="24"/>
      <c r="DA164" s="24"/>
      <c r="DB164" s="24"/>
      <c r="DC164" s="24"/>
      <c r="DD164" s="24"/>
      <c r="DE164" s="24"/>
      <c r="DF164" s="24"/>
      <c r="DG164" s="24"/>
      <c r="DH164" s="24"/>
      <c r="DI164" s="24"/>
      <c r="DJ164" s="24"/>
      <c r="DK164" s="24"/>
      <c r="DL164" s="24"/>
      <c r="DM164" s="24"/>
      <c r="DN164" s="24"/>
      <c r="DO164" s="24"/>
      <c r="DP164" s="24"/>
      <c r="DQ164" s="24"/>
      <c r="DR164" s="24"/>
      <c r="DS164" s="24"/>
      <c r="DT164" s="24"/>
      <c r="DU164" s="24"/>
      <c r="DV164" s="24"/>
      <c r="DW164" s="24"/>
      <c r="DX164" s="24"/>
      <c r="DY164" s="24"/>
      <c r="DZ164" s="24"/>
      <c r="EA164" s="24"/>
      <c r="EB164" s="24"/>
      <c r="EC164" s="24"/>
    </row>
    <row r="165" spans="18:133" x14ac:dyDescent="0.2">
      <c r="R165" s="1"/>
      <c r="S165" s="1"/>
      <c r="T165" s="1"/>
      <c r="U165" s="1"/>
      <c r="V165" s="1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  <c r="CQ165" s="24"/>
      <c r="CR165" s="24"/>
      <c r="CS165" s="24"/>
      <c r="CT165" s="24"/>
      <c r="CU165" s="24"/>
      <c r="CV165" s="24"/>
      <c r="CW165" s="24"/>
      <c r="CX165" s="24"/>
      <c r="CY165" s="24"/>
      <c r="CZ165" s="24"/>
      <c r="DA165" s="24"/>
      <c r="DB165" s="24"/>
      <c r="DC165" s="24"/>
      <c r="DD165" s="24"/>
      <c r="DE165" s="24"/>
      <c r="DF165" s="24"/>
      <c r="DG165" s="24"/>
      <c r="DH165" s="24"/>
      <c r="DI165" s="24"/>
      <c r="DJ165" s="24"/>
      <c r="DK165" s="24"/>
      <c r="DL165" s="24"/>
      <c r="DM165" s="24"/>
      <c r="DN165" s="24"/>
      <c r="DO165" s="24"/>
      <c r="DP165" s="24"/>
      <c r="DQ165" s="24"/>
      <c r="DR165" s="24"/>
      <c r="DS165" s="24"/>
      <c r="DT165" s="24"/>
      <c r="DU165" s="24"/>
      <c r="DV165" s="24"/>
      <c r="DW165" s="24"/>
      <c r="DX165" s="24"/>
      <c r="DY165" s="24"/>
      <c r="DZ165" s="24"/>
      <c r="EA165" s="24"/>
      <c r="EB165" s="24"/>
      <c r="EC165" s="24"/>
    </row>
    <row r="166" spans="18:133" x14ac:dyDescent="0.2">
      <c r="R166" s="1"/>
      <c r="S166" s="1"/>
      <c r="T166" s="1"/>
      <c r="U166" s="1"/>
      <c r="V166" s="1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4"/>
      <c r="CU166" s="24"/>
      <c r="CV166" s="24"/>
      <c r="CW166" s="24"/>
      <c r="CX166" s="24"/>
      <c r="CY166" s="24"/>
      <c r="CZ166" s="24"/>
      <c r="DA166" s="24"/>
      <c r="DB166" s="24"/>
      <c r="DC166" s="24"/>
      <c r="DD166" s="24"/>
      <c r="DE166" s="24"/>
      <c r="DF166" s="24"/>
      <c r="DG166" s="24"/>
      <c r="DH166" s="24"/>
      <c r="DI166" s="24"/>
      <c r="DJ166" s="24"/>
      <c r="DK166" s="24"/>
      <c r="DL166" s="24"/>
      <c r="DM166" s="24"/>
      <c r="DN166" s="24"/>
      <c r="DO166" s="24"/>
      <c r="DP166" s="24"/>
      <c r="DQ166" s="24"/>
      <c r="DR166" s="24"/>
      <c r="DS166" s="24"/>
      <c r="DT166" s="24"/>
      <c r="DU166" s="24"/>
      <c r="DV166" s="24"/>
      <c r="DW166" s="24"/>
      <c r="DX166" s="24"/>
      <c r="DY166" s="24"/>
      <c r="DZ166" s="24"/>
      <c r="EA166" s="24"/>
      <c r="EB166" s="24"/>
      <c r="EC166" s="24"/>
    </row>
    <row r="167" spans="18:133" x14ac:dyDescent="0.2">
      <c r="R167" s="1"/>
      <c r="S167" s="1"/>
      <c r="T167" s="1"/>
      <c r="U167" s="1"/>
      <c r="V167" s="1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</row>
    <row r="168" spans="18:133" x14ac:dyDescent="0.2">
      <c r="R168" s="1"/>
      <c r="S168" s="1"/>
      <c r="T168" s="1"/>
      <c r="U168" s="1"/>
      <c r="V168" s="1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  <c r="CP168" s="24"/>
      <c r="CQ168" s="24"/>
      <c r="CR168" s="24"/>
      <c r="CS168" s="24"/>
      <c r="CT168" s="24"/>
      <c r="CU168" s="24"/>
      <c r="CV168" s="24"/>
      <c r="CW168" s="24"/>
      <c r="CX168" s="24"/>
      <c r="CY168" s="24"/>
      <c r="CZ168" s="24"/>
      <c r="DA168" s="24"/>
      <c r="DB168" s="24"/>
      <c r="DC168" s="24"/>
      <c r="DD168" s="24"/>
      <c r="DE168" s="24"/>
      <c r="DF168" s="24"/>
      <c r="DG168" s="24"/>
      <c r="DH168" s="24"/>
      <c r="DI168" s="24"/>
      <c r="DJ168" s="24"/>
      <c r="DK168" s="24"/>
      <c r="DL168" s="24"/>
      <c r="DM168" s="24"/>
      <c r="DN168" s="24"/>
      <c r="DO168" s="24"/>
      <c r="DP168" s="24"/>
      <c r="DQ168" s="24"/>
      <c r="DR168" s="24"/>
      <c r="DS168" s="24"/>
      <c r="DT168" s="24"/>
      <c r="DU168" s="24"/>
      <c r="DV168" s="24"/>
      <c r="DW168" s="24"/>
      <c r="DX168" s="24"/>
      <c r="DY168" s="24"/>
      <c r="DZ168" s="24"/>
      <c r="EA168" s="24"/>
      <c r="EB168" s="24"/>
      <c r="EC168" s="24"/>
    </row>
    <row r="169" spans="18:133" x14ac:dyDescent="0.2">
      <c r="R169" s="1"/>
      <c r="S169" s="1"/>
      <c r="T169" s="1"/>
      <c r="U169" s="1"/>
      <c r="V169" s="1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  <c r="CQ169" s="24"/>
      <c r="CR169" s="24"/>
      <c r="CS169" s="24"/>
      <c r="CT169" s="24"/>
      <c r="CU169" s="24"/>
      <c r="CV169" s="24"/>
      <c r="CW169" s="24"/>
      <c r="CX169" s="24"/>
      <c r="CY169" s="24"/>
      <c r="CZ169" s="24"/>
      <c r="DA169" s="24"/>
      <c r="DB169" s="24"/>
      <c r="DC169" s="24"/>
      <c r="DD169" s="24"/>
      <c r="DE169" s="24"/>
      <c r="DF169" s="24"/>
      <c r="DG169" s="24"/>
      <c r="DH169" s="24"/>
      <c r="DI169" s="24"/>
      <c r="DJ169" s="24"/>
      <c r="DK169" s="24"/>
      <c r="DL169" s="24"/>
      <c r="DM169" s="24"/>
      <c r="DN169" s="24"/>
      <c r="DO169" s="24"/>
      <c r="DP169" s="24"/>
      <c r="DQ169" s="24"/>
      <c r="DR169" s="24"/>
      <c r="DS169" s="24"/>
      <c r="DT169" s="24"/>
      <c r="DU169" s="24"/>
      <c r="DV169" s="24"/>
      <c r="DW169" s="24"/>
      <c r="DX169" s="24"/>
      <c r="DY169" s="24"/>
      <c r="DZ169" s="24"/>
      <c r="EA169" s="24"/>
      <c r="EB169" s="24"/>
      <c r="EC169" s="24"/>
    </row>
    <row r="170" spans="18:133" x14ac:dyDescent="0.2">
      <c r="R170" s="1"/>
      <c r="S170" s="1"/>
      <c r="T170" s="1"/>
      <c r="U170" s="1"/>
      <c r="V170" s="1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  <c r="CQ170" s="24"/>
      <c r="CR170" s="24"/>
      <c r="CS170" s="24"/>
      <c r="CT170" s="24"/>
      <c r="CU170" s="24"/>
      <c r="CV170" s="24"/>
      <c r="CW170" s="24"/>
      <c r="CX170" s="24"/>
      <c r="CY170" s="24"/>
      <c r="CZ170" s="24"/>
      <c r="DA170" s="24"/>
      <c r="DB170" s="24"/>
      <c r="DC170" s="24"/>
      <c r="DD170" s="24"/>
      <c r="DE170" s="24"/>
      <c r="DF170" s="24"/>
      <c r="DG170" s="24"/>
      <c r="DH170" s="24"/>
      <c r="DI170" s="24"/>
      <c r="DJ170" s="24"/>
      <c r="DK170" s="24"/>
      <c r="DL170" s="24"/>
      <c r="DM170" s="24"/>
      <c r="DN170" s="24"/>
      <c r="DO170" s="24"/>
      <c r="DP170" s="24"/>
      <c r="DQ170" s="24"/>
      <c r="DR170" s="24"/>
      <c r="DS170" s="24"/>
      <c r="DT170" s="24"/>
      <c r="DU170" s="24"/>
      <c r="DV170" s="24"/>
      <c r="DW170" s="24"/>
      <c r="DX170" s="24"/>
      <c r="DY170" s="24"/>
      <c r="DZ170" s="24"/>
      <c r="EA170" s="24"/>
      <c r="EB170" s="24"/>
      <c r="EC170" s="24"/>
    </row>
    <row r="171" spans="18:133" x14ac:dyDescent="0.2">
      <c r="R171" s="1"/>
      <c r="S171" s="1"/>
      <c r="T171" s="1"/>
      <c r="U171" s="1"/>
      <c r="V171" s="1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  <c r="CP171" s="24"/>
      <c r="CQ171" s="24"/>
      <c r="CR171" s="24"/>
      <c r="CS171" s="24"/>
      <c r="CT171" s="24"/>
      <c r="CU171" s="24"/>
      <c r="CV171" s="24"/>
      <c r="CW171" s="24"/>
      <c r="CX171" s="24"/>
      <c r="CY171" s="24"/>
      <c r="CZ171" s="24"/>
      <c r="DA171" s="24"/>
      <c r="DB171" s="24"/>
      <c r="DC171" s="24"/>
      <c r="DD171" s="24"/>
      <c r="DE171" s="24"/>
      <c r="DF171" s="24"/>
      <c r="DG171" s="24"/>
      <c r="DH171" s="24"/>
      <c r="DI171" s="24"/>
      <c r="DJ171" s="24"/>
      <c r="DK171" s="24"/>
      <c r="DL171" s="24"/>
      <c r="DM171" s="24"/>
      <c r="DN171" s="24"/>
      <c r="DO171" s="24"/>
      <c r="DP171" s="24"/>
      <c r="DQ171" s="24"/>
      <c r="DR171" s="24"/>
      <c r="DS171" s="24"/>
      <c r="DT171" s="24"/>
      <c r="DU171" s="24"/>
      <c r="DV171" s="24"/>
      <c r="DW171" s="24"/>
      <c r="DX171" s="24"/>
      <c r="DY171" s="24"/>
      <c r="DZ171" s="24"/>
      <c r="EA171" s="24"/>
      <c r="EB171" s="24"/>
      <c r="EC171" s="24"/>
    </row>
    <row r="172" spans="18:133" x14ac:dyDescent="0.2">
      <c r="R172" s="1"/>
      <c r="S172" s="1"/>
      <c r="T172" s="1"/>
      <c r="U172" s="1"/>
      <c r="V172" s="1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  <c r="CP172" s="24"/>
      <c r="CQ172" s="24"/>
      <c r="CR172" s="24"/>
      <c r="CS172" s="24"/>
      <c r="CT172" s="24"/>
      <c r="CU172" s="24"/>
      <c r="CV172" s="24"/>
      <c r="CW172" s="24"/>
      <c r="CX172" s="24"/>
      <c r="CY172" s="24"/>
      <c r="CZ172" s="24"/>
      <c r="DA172" s="24"/>
      <c r="DB172" s="24"/>
      <c r="DC172" s="24"/>
      <c r="DD172" s="24"/>
      <c r="DE172" s="24"/>
      <c r="DF172" s="24"/>
      <c r="DG172" s="24"/>
      <c r="DH172" s="24"/>
      <c r="DI172" s="24"/>
      <c r="DJ172" s="24"/>
      <c r="DK172" s="24"/>
      <c r="DL172" s="24"/>
      <c r="DM172" s="24"/>
      <c r="DN172" s="24"/>
      <c r="DO172" s="24"/>
      <c r="DP172" s="24"/>
      <c r="DQ172" s="24"/>
      <c r="DR172" s="24"/>
      <c r="DS172" s="24"/>
      <c r="DT172" s="24"/>
      <c r="DU172" s="24"/>
      <c r="DV172" s="24"/>
      <c r="DW172" s="24"/>
      <c r="DX172" s="24"/>
      <c r="DY172" s="24"/>
      <c r="DZ172" s="24"/>
      <c r="EA172" s="24"/>
      <c r="EB172" s="24"/>
      <c r="EC172" s="24"/>
    </row>
    <row r="173" spans="18:133" x14ac:dyDescent="0.2">
      <c r="R173" s="1"/>
      <c r="S173" s="1"/>
      <c r="T173" s="1"/>
      <c r="U173" s="1"/>
      <c r="V173" s="1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  <c r="CQ173" s="24"/>
      <c r="CR173" s="24"/>
      <c r="CS173" s="24"/>
      <c r="CT173" s="24"/>
      <c r="CU173" s="24"/>
      <c r="CV173" s="24"/>
      <c r="CW173" s="24"/>
      <c r="CX173" s="24"/>
      <c r="CY173" s="24"/>
      <c r="CZ173" s="24"/>
      <c r="DA173" s="24"/>
      <c r="DB173" s="24"/>
      <c r="DC173" s="24"/>
      <c r="DD173" s="24"/>
      <c r="DE173" s="24"/>
      <c r="DF173" s="24"/>
      <c r="DG173" s="24"/>
      <c r="DH173" s="24"/>
      <c r="DI173" s="24"/>
      <c r="DJ173" s="24"/>
      <c r="DK173" s="24"/>
      <c r="DL173" s="24"/>
      <c r="DM173" s="24"/>
      <c r="DN173" s="24"/>
      <c r="DO173" s="24"/>
      <c r="DP173" s="24"/>
      <c r="DQ173" s="24"/>
      <c r="DR173" s="24"/>
      <c r="DS173" s="24"/>
      <c r="DT173" s="24"/>
      <c r="DU173" s="24"/>
      <c r="DV173" s="24"/>
      <c r="DW173" s="24"/>
      <c r="DX173" s="24"/>
      <c r="DY173" s="24"/>
      <c r="DZ173" s="24"/>
      <c r="EA173" s="24"/>
      <c r="EB173" s="24"/>
      <c r="EC173" s="24"/>
    </row>
    <row r="174" spans="18:133" x14ac:dyDescent="0.2">
      <c r="R174" s="1"/>
      <c r="S174" s="1"/>
      <c r="T174" s="1"/>
      <c r="U174" s="1"/>
      <c r="V174" s="1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/>
      <c r="CT174" s="24"/>
      <c r="CU174" s="24"/>
      <c r="CV174" s="24"/>
      <c r="CW174" s="24"/>
      <c r="CX174" s="24"/>
      <c r="CY174" s="24"/>
      <c r="CZ174" s="24"/>
      <c r="DA174" s="24"/>
      <c r="DB174" s="24"/>
      <c r="DC174" s="24"/>
      <c r="DD174" s="24"/>
      <c r="DE174" s="24"/>
      <c r="DF174" s="24"/>
      <c r="DG174" s="24"/>
      <c r="DH174" s="24"/>
      <c r="DI174" s="24"/>
      <c r="DJ174" s="24"/>
      <c r="DK174" s="24"/>
      <c r="DL174" s="24"/>
      <c r="DM174" s="24"/>
      <c r="DN174" s="24"/>
      <c r="DO174" s="24"/>
      <c r="DP174" s="24"/>
      <c r="DQ174" s="24"/>
      <c r="DR174" s="24"/>
      <c r="DS174" s="24"/>
      <c r="DT174" s="24"/>
      <c r="DU174" s="24"/>
      <c r="DV174" s="24"/>
      <c r="DW174" s="24"/>
      <c r="DX174" s="24"/>
      <c r="DY174" s="24"/>
      <c r="DZ174" s="24"/>
      <c r="EA174" s="24"/>
      <c r="EB174" s="24"/>
      <c r="EC174" s="24"/>
    </row>
    <row r="175" spans="18:133" x14ac:dyDescent="0.2">
      <c r="R175" s="1"/>
      <c r="S175" s="1"/>
      <c r="T175" s="1"/>
      <c r="U175" s="1"/>
      <c r="V175" s="1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4"/>
      <c r="CS175" s="24"/>
      <c r="CT175" s="24"/>
      <c r="CU175" s="24"/>
      <c r="CV175" s="24"/>
      <c r="CW175" s="24"/>
      <c r="CX175" s="24"/>
      <c r="CY175" s="24"/>
      <c r="CZ175" s="24"/>
      <c r="DA175" s="24"/>
      <c r="DB175" s="24"/>
      <c r="DC175" s="24"/>
      <c r="DD175" s="24"/>
      <c r="DE175" s="24"/>
      <c r="DF175" s="24"/>
      <c r="DG175" s="24"/>
      <c r="DH175" s="24"/>
      <c r="DI175" s="24"/>
      <c r="DJ175" s="24"/>
      <c r="DK175" s="24"/>
      <c r="DL175" s="24"/>
      <c r="DM175" s="24"/>
      <c r="DN175" s="24"/>
      <c r="DO175" s="24"/>
      <c r="DP175" s="24"/>
      <c r="DQ175" s="24"/>
      <c r="DR175" s="24"/>
      <c r="DS175" s="24"/>
      <c r="DT175" s="24"/>
      <c r="DU175" s="24"/>
      <c r="DV175" s="24"/>
      <c r="DW175" s="24"/>
      <c r="DX175" s="24"/>
      <c r="DY175" s="24"/>
      <c r="DZ175" s="24"/>
      <c r="EA175" s="24"/>
      <c r="EB175" s="24"/>
      <c r="EC175" s="24"/>
    </row>
    <row r="176" spans="18:133" x14ac:dyDescent="0.2">
      <c r="R176" s="1"/>
      <c r="S176" s="1"/>
      <c r="T176" s="1"/>
      <c r="U176" s="1"/>
      <c r="V176" s="1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  <c r="CP176" s="24"/>
      <c r="CQ176" s="24"/>
      <c r="CR176" s="24"/>
      <c r="CS176" s="24"/>
      <c r="CT176" s="24"/>
      <c r="CU176" s="24"/>
      <c r="CV176" s="24"/>
      <c r="CW176" s="24"/>
      <c r="CX176" s="24"/>
      <c r="CY176" s="24"/>
      <c r="CZ176" s="24"/>
      <c r="DA176" s="24"/>
      <c r="DB176" s="24"/>
      <c r="DC176" s="24"/>
      <c r="DD176" s="24"/>
      <c r="DE176" s="24"/>
      <c r="DF176" s="24"/>
      <c r="DG176" s="24"/>
      <c r="DH176" s="24"/>
      <c r="DI176" s="24"/>
      <c r="DJ176" s="24"/>
      <c r="DK176" s="24"/>
      <c r="DL176" s="24"/>
      <c r="DM176" s="24"/>
      <c r="DN176" s="24"/>
      <c r="DO176" s="24"/>
      <c r="DP176" s="24"/>
      <c r="DQ176" s="24"/>
      <c r="DR176" s="24"/>
      <c r="DS176" s="24"/>
      <c r="DT176" s="24"/>
      <c r="DU176" s="24"/>
      <c r="DV176" s="24"/>
      <c r="DW176" s="24"/>
      <c r="DX176" s="24"/>
      <c r="DY176" s="24"/>
      <c r="DZ176" s="24"/>
      <c r="EA176" s="24"/>
      <c r="EB176" s="24"/>
      <c r="EC176" s="24"/>
    </row>
    <row r="177" spans="18:133" x14ac:dyDescent="0.2">
      <c r="R177" s="1"/>
      <c r="S177" s="1"/>
      <c r="T177" s="1"/>
      <c r="U177" s="1"/>
      <c r="V177" s="1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  <c r="CL177" s="24"/>
      <c r="CM177" s="24"/>
      <c r="CN177" s="24"/>
      <c r="CO177" s="24"/>
      <c r="CP177" s="24"/>
      <c r="CQ177" s="24"/>
      <c r="CR177" s="24"/>
      <c r="CS177" s="24"/>
      <c r="CT177" s="24"/>
      <c r="CU177" s="24"/>
      <c r="CV177" s="24"/>
      <c r="CW177" s="24"/>
      <c r="CX177" s="24"/>
      <c r="CY177" s="24"/>
      <c r="CZ177" s="24"/>
      <c r="DA177" s="24"/>
      <c r="DB177" s="24"/>
      <c r="DC177" s="24"/>
      <c r="DD177" s="24"/>
      <c r="DE177" s="24"/>
      <c r="DF177" s="24"/>
      <c r="DG177" s="24"/>
      <c r="DH177" s="24"/>
      <c r="DI177" s="24"/>
      <c r="DJ177" s="24"/>
      <c r="DK177" s="24"/>
      <c r="DL177" s="24"/>
      <c r="DM177" s="24"/>
      <c r="DN177" s="24"/>
      <c r="DO177" s="24"/>
      <c r="DP177" s="24"/>
      <c r="DQ177" s="24"/>
      <c r="DR177" s="24"/>
      <c r="DS177" s="24"/>
      <c r="DT177" s="24"/>
      <c r="DU177" s="24"/>
      <c r="DV177" s="24"/>
      <c r="DW177" s="24"/>
      <c r="DX177" s="24"/>
      <c r="DY177" s="24"/>
      <c r="DZ177" s="24"/>
      <c r="EA177" s="24"/>
      <c r="EB177" s="24"/>
      <c r="EC177" s="24"/>
    </row>
    <row r="178" spans="18:133" x14ac:dyDescent="0.2">
      <c r="R178" s="1"/>
      <c r="S178" s="1"/>
      <c r="T178" s="1"/>
      <c r="U178" s="1"/>
      <c r="V178" s="1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4"/>
      <c r="CU178" s="24"/>
      <c r="CV178" s="24"/>
      <c r="CW178" s="24"/>
      <c r="CX178" s="24"/>
      <c r="CY178" s="24"/>
      <c r="CZ178" s="24"/>
      <c r="DA178" s="24"/>
      <c r="DB178" s="24"/>
      <c r="DC178" s="24"/>
      <c r="DD178" s="24"/>
      <c r="DE178" s="24"/>
      <c r="DF178" s="24"/>
      <c r="DG178" s="24"/>
      <c r="DH178" s="24"/>
      <c r="DI178" s="24"/>
      <c r="DJ178" s="24"/>
      <c r="DK178" s="24"/>
      <c r="DL178" s="24"/>
      <c r="DM178" s="24"/>
      <c r="DN178" s="24"/>
      <c r="DO178" s="24"/>
      <c r="DP178" s="24"/>
      <c r="DQ178" s="24"/>
      <c r="DR178" s="24"/>
      <c r="DS178" s="24"/>
      <c r="DT178" s="24"/>
      <c r="DU178" s="24"/>
      <c r="DV178" s="24"/>
      <c r="DW178" s="24"/>
      <c r="DX178" s="24"/>
      <c r="DY178" s="24"/>
      <c r="DZ178" s="24"/>
      <c r="EA178" s="24"/>
      <c r="EB178" s="24"/>
      <c r="EC178" s="24"/>
    </row>
    <row r="179" spans="18:133" x14ac:dyDescent="0.2">
      <c r="R179" s="1"/>
      <c r="S179" s="1"/>
      <c r="T179" s="1"/>
      <c r="U179" s="1"/>
      <c r="V179" s="1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  <c r="CP179" s="24"/>
      <c r="CQ179" s="24"/>
      <c r="CR179" s="24"/>
      <c r="CS179" s="24"/>
      <c r="CT179" s="24"/>
      <c r="CU179" s="24"/>
      <c r="CV179" s="24"/>
      <c r="CW179" s="24"/>
      <c r="CX179" s="24"/>
      <c r="CY179" s="24"/>
      <c r="CZ179" s="24"/>
      <c r="DA179" s="24"/>
      <c r="DB179" s="24"/>
      <c r="DC179" s="24"/>
      <c r="DD179" s="24"/>
      <c r="DE179" s="24"/>
      <c r="DF179" s="24"/>
      <c r="DG179" s="24"/>
      <c r="DH179" s="24"/>
      <c r="DI179" s="24"/>
      <c r="DJ179" s="24"/>
      <c r="DK179" s="24"/>
      <c r="DL179" s="24"/>
      <c r="DM179" s="24"/>
      <c r="DN179" s="24"/>
      <c r="DO179" s="24"/>
      <c r="DP179" s="24"/>
      <c r="DQ179" s="24"/>
      <c r="DR179" s="24"/>
      <c r="DS179" s="24"/>
      <c r="DT179" s="24"/>
      <c r="DU179" s="24"/>
      <c r="DV179" s="24"/>
      <c r="DW179" s="24"/>
      <c r="DX179" s="24"/>
      <c r="DY179" s="24"/>
      <c r="DZ179" s="24"/>
      <c r="EA179" s="24"/>
      <c r="EB179" s="24"/>
      <c r="EC179" s="24"/>
    </row>
    <row r="180" spans="18:133" x14ac:dyDescent="0.2">
      <c r="R180" s="1"/>
      <c r="S180" s="1"/>
      <c r="T180" s="1"/>
      <c r="U180" s="1"/>
      <c r="V180" s="1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  <c r="CL180" s="24"/>
      <c r="CM180" s="24"/>
      <c r="CN180" s="24"/>
      <c r="CO180" s="24"/>
      <c r="CP180" s="24"/>
      <c r="CQ180" s="24"/>
      <c r="CR180" s="24"/>
      <c r="CS180" s="24"/>
      <c r="CT180" s="24"/>
      <c r="CU180" s="24"/>
      <c r="CV180" s="24"/>
      <c r="CW180" s="24"/>
      <c r="CX180" s="24"/>
      <c r="CY180" s="24"/>
      <c r="CZ180" s="24"/>
      <c r="DA180" s="24"/>
      <c r="DB180" s="24"/>
      <c r="DC180" s="24"/>
      <c r="DD180" s="24"/>
      <c r="DE180" s="24"/>
      <c r="DF180" s="24"/>
      <c r="DG180" s="24"/>
      <c r="DH180" s="24"/>
      <c r="DI180" s="24"/>
      <c r="DJ180" s="24"/>
      <c r="DK180" s="24"/>
      <c r="DL180" s="24"/>
      <c r="DM180" s="24"/>
      <c r="DN180" s="24"/>
      <c r="DO180" s="24"/>
      <c r="DP180" s="24"/>
      <c r="DQ180" s="24"/>
      <c r="DR180" s="24"/>
      <c r="DS180" s="24"/>
      <c r="DT180" s="24"/>
      <c r="DU180" s="24"/>
      <c r="DV180" s="24"/>
      <c r="DW180" s="24"/>
      <c r="DX180" s="24"/>
      <c r="DY180" s="24"/>
      <c r="DZ180" s="24"/>
      <c r="EA180" s="24"/>
      <c r="EB180" s="24"/>
      <c r="EC180" s="24"/>
    </row>
    <row r="181" spans="18:133" x14ac:dyDescent="0.2">
      <c r="R181" s="1"/>
      <c r="S181" s="1"/>
      <c r="T181" s="1"/>
      <c r="U181" s="1"/>
      <c r="V181" s="1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  <c r="CL181" s="24"/>
      <c r="CM181" s="24"/>
      <c r="CN181" s="24"/>
      <c r="CO181" s="24"/>
      <c r="CP181" s="24"/>
      <c r="CQ181" s="24"/>
      <c r="CR181" s="24"/>
      <c r="CS181" s="24"/>
      <c r="CT181" s="24"/>
      <c r="CU181" s="24"/>
      <c r="CV181" s="24"/>
      <c r="CW181" s="24"/>
      <c r="CX181" s="24"/>
      <c r="CY181" s="24"/>
      <c r="CZ181" s="24"/>
      <c r="DA181" s="24"/>
      <c r="DB181" s="24"/>
      <c r="DC181" s="24"/>
      <c r="DD181" s="24"/>
      <c r="DE181" s="24"/>
      <c r="DF181" s="24"/>
      <c r="DG181" s="24"/>
      <c r="DH181" s="24"/>
      <c r="DI181" s="24"/>
      <c r="DJ181" s="24"/>
      <c r="DK181" s="24"/>
      <c r="DL181" s="24"/>
      <c r="DM181" s="24"/>
      <c r="DN181" s="24"/>
      <c r="DO181" s="24"/>
      <c r="DP181" s="24"/>
      <c r="DQ181" s="24"/>
      <c r="DR181" s="24"/>
      <c r="DS181" s="24"/>
      <c r="DT181" s="24"/>
      <c r="DU181" s="24"/>
      <c r="DV181" s="24"/>
      <c r="DW181" s="24"/>
      <c r="DX181" s="24"/>
      <c r="DY181" s="24"/>
      <c r="DZ181" s="24"/>
      <c r="EA181" s="24"/>
      <c r="EB181" s="24"/>
      <c r="EC181" s="24"/>
    </row>
    <row r="182" spans="18:133" x14ac:dyDescent="0.2">
      <c r="R182" s="1"/>
      <c r="S182" s="1"/>
      <c r="T182" s="1"/>
      <c r="U182" s="1"/>
      <c r="V182" s="1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  <c r="CP182" s="24"/>
      <c r="CQ182" s="24"/>
      <c r="CR182" s="24"/>
      <c r="CS182" s="24"/>
      <c r="CT182" s="24"/>
      <c r="CU182" s="24"/>
      <c r="CV182" s="24"/>
      <c r="CW182" s="24"/>
      <c r="CX182" s="24"/>
      <c r="CY182" s="24"/>
      <c r="CZ182" s="24"/>
      <c r="DA182" s="24"/>
      <c r="DB182" s="24"/>
      <c r="DC182" s="24"/>
      <c r="DD182" s="24"/>
      <c r="DE182" s="24"/>
      <c r="DF182" s="24"/>
      <c r="DG182" s="24"/>
      <c r="DH182" s="24"/>
      <c r="DI182" s="24"/>
      <c r="DJ182" s="24"/>
      <c r="DK182" s="24"/>
      <c r="DL182" s="24"/>
      <c r="DM182" s="24"/>
      <c r="DN182" s="24"/>
      <c r="DO182" s="24"/>
      <c r="DP182" s="24"/>
      <c r="DQ182" s="24"/>
      <c r="DR182" s="24"/>
      <c r="DS182" s="24"/>
      <c r="DT182" s="24"/>
      <c r="DU182" s="24"/>
      <c r="DV182" s="24"/>
      <c r="DW182" s="24"/>
      <c r="DX182" s="24"/>
      <c r="DY182" s="24"/>
      <c r="DZ182" s="24"/>
      <c r="EA182" s="24"/>
      <c r="EB182" s="24"/>
      <c r="EC182" s="24"/>
    </row>
    <row r="183" spans="18:133" x14ac:dyDescent="0.2">
      <c r="R183" s="1"/>
      <c r="S183" s="1"/>
      <c r="T183" s="1"/>
      <c r="U183" s="1"/>
      <c r="V183" s="1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  <c r="CL183" s="24"/>
      <c r="CM183" s="24"/>
      <c r="CN183" s="24"/>
      <c r="CO183" s="24"/>
      <c r="CP183" s="24"/>
      <c r="CQ183" s="24"/>
      <c r="CR183" s="24"/>
      <c r="CS183" s="24"/>
      <c r="CT183" s="24"/>
      <c r="CU183" s="24"/>
      <c r="CV183" s="24"/>
      <c r="CW183" s="24"/>
      <c r="CX183" s="24"/>
      <c r="CY183" s="24"/>
      <c r="CZ183" s="24"/>
      <c r="DA183" s="24"/>
      <c r="DB183" s="24"/>
      <c r="DC183" s="24"/>
      <c r="DD183" s="24"/>
      <c r="DE183" s="24"/>
      <c r="DF183" s="24"/>
      <c r="DG183" s="24"/>
      <c r="DH183" s="24"/>
      <c r="DI183" s="24"/>
      <c r="DJ183" s="24"/>
      <c r="DK183" s="24"/>
      <c r="DL183" s="24"/>
      <c r="DM183" s="24"/>
      <c r="DN183" s="24"/>
      <c r="DO183" s="24"/>
      <c r="DP183" s="24"/>
      <c r="DQ183" s="24"/>
      <c r="DR183" s="24"/>
      <c r="DS183" s="24"/>
      <c r="DT183" s="24"/>
      <c r="DU183" s="24"/>
      <c r="DV183" s="24"/>
      <c r="DW183" s="24"/>
      <c r="DX183" s="24"/>
      <c r="DY183" s="24"/>
      <c r="DZ183" s="24"/>
      <c r="EA183" s="24"/>
      <c r="EB183" s="24"/>
      <c r="EC183" s="24"/>
    </row>
    <row r="184" spans="18:133" x14ac:dyDescent="0.2">
      <c r="R184" s="1"/>
      <c r="S184" s="1"/>
      <c r="T184" s="1"/>
      <c r="U184" s="1"/>
      <c r="V184" s="1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  <c r="CL184" s="24"/>
      <c r="CM184" s="24"/>
      <c r="CN184" s="24"/>
      <c r="CO184" s="24"/>
      <c r="CP184" s="24"/>
      <c r="CQ184" s="24"/>
      <c r="CR184" s="24"/>
      <c r="CS184" s="24"/>
      <c r="CT184" s="24"/>
      <c r="CU184" s="24"/>
      <c r="CV184" s="24"/>
      <c r="CW184" s="24"/>
      <c r="CX184" s="24"/>
      <c r="CY184" s="24"/>
      <c r="CZ184" s="24"/>
      <c r="DA184" s="24"/>
      <c r="DB184" s="24"/>
      <c r="DC184" s="24"/>
      <c r="DD184" s="24"/>
      <c r="DE184" s="24"/>
      <c r="DF184" s="24"/>
      <c r="DG184" s="24"/>
      <c r="DH184" s="24"/>
      <c r="DI184" s="24"/>
      <c r="DJ184" s="24"/>
      <c r="DK184" s="24"/>
      <c r="DL184" s="24"/>
      <c r="DM184" s="24"/>
      <c r="DN184" s="24"/>
      <c r="DO184" s="24"/>
      <c r="DP184" s="24"/>
      <c r="DQ184" s="24"/>
      <c r="DR184" s="24"/>
      <c r="DS184" s="24"/>
      <c r="DT184" s="24"/>
      <c r="DU184" s="24"/>
      <c r="DV184" s="24"/>
      <c r="DW184" s="24"/>
      <c r="DX184" s="24"/>
      <c r="DY184" s="24"/>
      <c r="DZ184" s="24"/>
      <c r="EA184" s="24"/>
      <c r="EB184" s="24"/>
      <c r="EC184" s="24"/>
    </row>
    <row r="185" spans="18:133" x14ac:dyDescent="0.2">
      <c r="R185" s="1"/>
      <c r="S185" s="1"/>
      <c r="T185" s="1"/>
      <c r="U185" s="1"/>
      <c r="V185" s="1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  <c r="CP185" s="24"/>
      <c r="CQ185" s="24"/>
      <c r="CR185" s="24"/>
      <c r="CS185" s="24"/>
      <c r="CT185" s="24"/>
      <c r="CU185" s="24"/>
      <c r="CV185" s="24"/>
      <c r="CW185" s="24"/>
      <c r="CX185" s="24"/>
      <c r="CY185" s="24"/>
      <c r="CZ185" s="24"/>
      <c r="DA185" s="24"/>
      <c r="DB185" s="24"/>
      <c r="DC185" s="24"/>
      <c r="DD185" s="24"/>
      <c r="DE185" s="24"/>
      <c r="DF185" s="24"/>
      <c r="DG185" s="24"/>
      <c r="DH185" s="24"/>
      <c r="DI185" s="24"/>
      <c r="DJ185" s="24"/>
      <c r="DK185" s="24"/>
      <c r="DL185" s="24"/>
      <c r="DM185" s="24"/>
      <c r="DN185" s="24"/>
      <c r="DO185" s="24"/>
      <c r="DP185" s="24"/>
      <c r="DQ185" s="24"/>
      <c r="DR185" s="24"/>
      <c r="DS185" s="24"/>
      <c r="DT185" s="24"/>
      <c r="DU185" s="24"/>
      <c r="DV185" s="24"/>
      <c r="DW185" s="24"/>
      <c r="DX185" s="24"/>
      <c r="DY185" s="24"/>
      <c r="DZ185" s="24"/>
      <c r="EA185" s="24"/>
      <c r="EB185" s="24"/>
      <c r="EC185" s="24"/>
    </row>
    <row r="186" spans="18:133" x14ac:dyDescent="0.2">
      <c r="R186" s="1"/>
      <c r="S186" s="1"/>
      <c r="T186" s="1"/>
      <c r="U186" s="1"/>
      <c r="V186" s="1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  <c r="CL186" s="24"/>
      <c r="CM186" s="24"/>
      <c r="CN186" s="24"/>
      <c r="CO186" s="24"/>
      <c r="CP186" s="24"/>
      <c r="CQ186" s="24"/>
      <c r="CR186" s="24"/>
      <c r="CS186" s="24"/>
      <c r="CT186" s="24"/>
      <c r="CU186" s="24"/>
      <c r="CV186" s="24"/>
      <c r="CW186" s="24"/>
      <c r="CX186" s="24"/>
      <c r="CY186" s="24"/>
      <c r="CZ186" s="24"/>
      <c r="DA186" s="24"/>
      <c r="DB186" s="24"/>
      <c r="DC186" s="24"/>
      <c r="DD186" s="24"/>
      <c r="DE186" s="24"/>
      <c r="DF186" s="24"/>
      <c r="DG186" s="24"/>
      <c r="DH186" s="24"/>
      <c r="DI186" s="24"/>
      <c r="DJ186" s="24"/>
      <c r="DK186" s="24"/>
      <c r="DL186" s="24"/>
      <c r="DM186" s="24"/>
      <c r="DN186" s="24"/>
      <c r="DO186" s="24"/>
      <c r="DP186" s="24"/>
      <c r="DQ186" s="24"/>
      <c r="DR186" s="24"/>
      <c r="DS186" s="24"/>
      <c r="DT186" s="24"/>
      <c r="DU186" s="24"/>
      <c r="DV186" s="24"/>
      <c r="DW186" s="24"/>
      <c r="DX186" s="24"/>
      <c r="DY186" s="24"/>
      <c r="DZ186" s="24"/>
      <c r="EA186" s="24"/>
      <c r="EB186" s="24"/>
      <c r="EC186" s="24"/>
    </row>
    <row r="187" spans="18:133" x14ac:dyDescent="0.2">
      <c r="R187" s="1"/>
      <c r="S187" s="1"/>
      <c r="T187" s="1"/>
      <c r="U187" s="1"/>
      <c r="V187" s="1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  <c r="CL187" s="24"/>
      <c r="CM187" s="24"/>
      <c r="CN187" s="24"/>
      <c r="CO187" s="24"/>
      <c r="CP187" s="24"/>
      <c r="CQ187" s="24"/>
      <c r="CR187" s="24"/>
      <c r="CS187" s="24"/>
      <c r="CT187" s="24"/>
      <c r="CU187" s="24"/>
      <c r="CV187" s="24"/>
      <c r="CW187" s="24"/>
      <c r="CX187" s="24"/>
      <c r="CY187" s="24"/>
      <c r="CZ187" s="24"/>
      <c r="DA187" s="24"/>
      <c r="DB187" s="24"/>
      <c r="DC187" s="24"/>
      <c r="DD187" s="24"/>
      <c r="DE187" s="24"/>
      <c r="DF187" s="24"/>
      <c r="DG187" s="24"/>
      <c r="DH187" s="24"/>
      <c r="DI187" s="24"/>
      <c r="DJ187" s="24"/>
      <c r="DK187" s="24"/>
      <c r="DL187" s="24"/>
      <c r="DM187" s="24"/>
      <c r="DN187" s="24"/>
      <c r="DO187" s="24"/>
      <c r="DP187" s="24"/>
      <c r="DQ187" s="24"/>
      <c r="DR187" s="24"/>
      <c r="DS187" s="24"/>
      <c r="DT187" s="24"/>
      <c r="DU187" s="24"/>
      <c r="DV187" s="24"/>
      <c r="DW187" s="24"/>
      <c r="DX187" s="24"/>
      <c r="DY187" s="24"/>
      <c r="DZ187" s="24"/>
      <c r="EA187" s="24"/>
      <c r="EB187" s="24"/>
      <c r="EC187" s="24"/>
    </row>
    <row r="188" spans="18:133" x14ac:dyDescent="0.2">
      <c r="R188" s="1"/>
      <c r="S188" s="1"/>
      <c r="T188" s="1"/>
      <c r="U188" s="1"/>
      <c r="V188" s="1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24"/>
      <c r="BV188" s="24"/>
      <c r="BW188" s="24"/>
      <c r="BX188" s="24"/>
      <c r="BY188" s="24"/>
      <c r="BZ188" s="24"/>
      <c r="CA188" s="24"/>
      <c r="CB188" s="24"/>
      <c r="CC188" s="24"/>
      <c r="CD188" s="24"/>
      <c r="CE188" s="24"/>
      <c r="CF188" s="24"/>
      <c r="CG188" s="24"/>
      <c r="CH188" s="24"/>
      <c r="CI188" s="24"/>
      <c r="CJ188" s="24"/>
      <c r="CK188" s="24"/>
      <c r="CL188" s="24"/>
      <c r="CM188" s="24"/>
      <c r="CN188" s="24"/>
      <c r="CO188" s="24"/>
      <c r="CP188" s="24"/>
      <c r="CQ188" s="24"/>
      <c r="CR188" s="24"/>
      <c r="CS188" s="24"/>
      <c r="CT188" s="24"/>
      <c r="CU188" s="24"/>
      <c r="CV188" s="24"/>
      <c r="CW188" s="24"/>
      <c r="CX188" s="24"/>
      <c r="CY188" s="24"/>
      <c r="CZ188" s="24"/>
      <c r="DA188" s="24"/>
      <c r="DB188" s="24"/>
      <c r="DC188" s="24"/>
      <c r="DD188" s="24"/>
      <c r="DE188" s="24"/>
      <c r="DF188" s="24"/>
      <c r="DG188" s="24"/>
      <c r="DH188" s="24"/>
      <c r="DI188" s="24"/>
      <c r="DJ188" s="24"/>
      <c r="DK188" s="24"/>
      <c r="DL188" s="24"/>
      <c r="DM188" s="24"/>
      <c r="DN188" s="24"/>
      <c r="DO188" s="24"/>
      <c r="DP188" s="24"/>
      <c r="DQ188" s="24"/>
      <c r="DR188" s="24"/>
      <c r="DS188" s="24"/>
      <c r="DT188" s="24"/>
      <c r="DU188" s="24"/>
      <c r="DV188" s="24"/>
      <c r="DW188" s="24"/>
      <c r="DX188" s="24"/>
      <c r="DY188" s="24"/>
      <c r="DZ188" s="24"/>
      <c r="EA188" s="24"/>
      <c r="EB188" s="24"/>
      <c r="EC188" s="24"/>
    </row>
    <row r="189" spans="18:133" x14ac:dyDescent="0.2">
      <c r="R189" s="1"/>
      <c r="S189" s="1"/>
      <c r="T189" s="1"/>
      <c r="U189" s="1"/>
      <c r="V189" s="1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  <c r="CD189" s="24"/>
      <c r="CE189" s="24"/>
      <c r="CF189" s="24"/>
      <c r="CG189" s="24"/>
      <c r="CH189" s="24"/>
      <c r="CI189" s="24"/>
      <c r="CJ189" s="24"/>
      <c r="CK189" s="24"/>
      <c r="CL189" s="24"/>
      <c r="CM189" s="24"/>
      <c r="CN189" s="24"/>
      <c r="CO189" s="24"/>
      <c r="CP189" s="24"/>
      <c r="CQ189" s="24"/>
      <c r="CR189" s="24"/>
      <c r="CS189" s="24"/>
      <c r="CT189" s="24"/>
      <c r="CU189" s="24"/>
      <c r="CV189" s="24"/>
      <c r="CW189" s="24"/>
      <c r="CX189" s="24"/>
      <c r="CY189" s="24"/>
      <c r="CZ189" s="24"/>
      <c r="DA189" s="24"/>
      <c r="DB189" s="24"/>
      <c r="DC189" s="24"/>
      <c r="DD189" s="24"/>
      <c r="DE189" s="24"/>
      <c r="DF189" s="24"/>
      <c r="DG189" s="24"/>
      <c r="DH189" s="24"/>
      <c r="DI189" s="24"/>
      <c r="DJ189" s="24"/>
      <c r="DK189" s="24"/>
      <c r="DL189" s="24"/>
      <c r="DM189" s="24"/>
      <c r="DN189" s="24"/>
      <c r="DO189" s="24"/>
      <c r="DP189" s="24"/>
      <c r="DQ189" s="24"/>
      <c r="DR189" s="24"/>
      <c r="DS189" s="24"/>
      <c r="DT189" s="24"/>
      <c r="DU189" s="24"/>
      <c r="DV189" s="24"/>
      <c r="DW189" s="24"/>
      <c r="DX189" s="24"/>
      <c r="DY189" s="24"/>
      <c r="DZ189" s="24"/>
      <c r="EA189" s="24"/>
      <c r="EB189" s="24"/>
      <c r="EC189" s="24"/>
    </row>
    <row r="190" spans="18:133" x14ac:dyDescent="0.2">
      <c r="R190" s="1"/>
      <c r="S190" s="1"/>
      <c r="T190" s="1"/>
      <c r="U190" s="1"/>
      <c r="V190" s="1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  <c r="CP190" s="24"/>
      <c r="CQ190" s="24"/>
      <c r="CR190" s="24"/>
      <c r="CS190" s="24"/>
      <c r="CT190" s="24"/>
      <c r="CU190" s="24"/>
      <c r="CV190" s="24"/>
      <c r="CW190" s="24"/>
      <c r="CX190" s="24"/>
      <c r="CY190" s="24"/>
      <c r="CZ190" s="24"/>
      <c r="DA190" s="24"/>
      <c r="DB190" s="24"/>
      <c r="DC190" s="24"/>
      <c r="DD190" s="24"/>
      <c r="DE190" s="24"/>
      <c r="DF190" s="24"/>
      <c r="DG190" s="24"/>
      <c r="DH190" s="24"/>
      <c r="DI190" s="24"/>
      <c r="DJ190" s="24"/>
      <c r="DK190" s="24"/>
      <c r="DL190" s="24"/>
      <c r="DM190" s="24"/>
      <c r="DN190" s="24"/>
      <c r="DO190" s="24"/>
      <c r="DP190" s="24"/>
      <c r="DQ190" s="24"/>
      <c r="DR190" s="24"/>
      <c r="DS190" s="24"/>
      <c r="DT190" s="24"/>
      <c r="DU190" s="24"/>
      <c r="DV190" s="24"/>
      <c r="DW190" s="24"/>
      <c r="DX190" s="24"/>
      <c r="DY190" s="24"/>
      <c r="DZ190" s="24"/>
      <c r="EA190" s="24"/>
      <c r="EB190" s="24"/>
      <c r="EC190" s="24"/>
    </row>
    <row r="191" spans="18:133" x14ac:dyDescent="0.2">
      <c r="R191" s="1"/>
      <c r="S191" s="1"/>
      <c r="T191" s="1"/>
      <c r="U191" s="1"/>
      <c r="V191" s="1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  <c r="CP191" s="24"/>
      <c r="CQ191" s="24"/>
      <c r="CR191" s="24"/>
      <c r="CS191" s="24"/>
      <c r="CT191" s="24"/>
      <c r="CU191" s="24"/>
      <c r="CV191" s="24"/>
      <c r="CW191" s="24"/>
      <c r="CX191" s="24"/>
      <c r="CY191" s="24"/>
      <c r="CZ191" s="24"/>
      <c r="DA191" s="24"/>
      <c r="DB191" s="24"/>
      <c r="DC191" s="24"/>
      <c r="DD191" s="24"/>
      <c r="DE191" s="24"/>
      <c r="DF191" s="24"/>
      <c r="DG191" s="24"/>
      <c r="DH191" s="24"/>
      <c r="DI191" s="24"/>
      <c r="DJ191" s="24"/>
      <c r="DK191" s="24"/>
      <c r="DL191" s="24"/>
      <c r="DM191" s="24"/>
      <c r="DN191" s="24"/>
      <c r="DO191" s="24"/>
      <c r="DP191" s="24"/>
      <c r="DQ191" s="24"/>
      <c r="DR191" s="24"/>
      <c r="DS191" s="24"/>
      <c r="DT191" s="24"/>
      <c r="DU191" s="24"/>
      <c r="DV191" s="24"/>
      <c r="DW191" s="24"/>
      <c r="DX191" s="24"/>
      <c r="DY191" s="24"/>
      <c r="DZ191" s="24"/>
      <c r="EA191" s="24"/>
      <c r="EB191" s="24"/>
      <c r="EC191" s="24"/>
    </row>
    <row r="192" spans="18:133" x14ac:dyDescent="0.2">
      <c r="R192" s="1"/>
      <c r="S192" s="1"/>
      <c r="T192" s="1"/>
      <c r="U192" s="1"/>
      <c r="V192" s="1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  <c r="CP192" s="24"/>
      <c r="CQ192" s="24"/>
      <c r="CR192" s="24"/>
      <c r="CS192" s="24"/>
      <c r="CT192" s="24"/>
      <c r="CU192" s="24"/>
      <c r="CV192" s="24"/>
      <c r="CW192" s="24"/>
      <c r="CX192" s="24"/>
      <c r="CY192" s="24"/>
      <c r="CZ192" s="24"/>
      <c r="DA192" s="24"/>
      <c r="DB192" s="24"/>
      <c r="DC192" s="24"/>
      <c r="DD192" s="24"/>
      <c r="DE192" s="24"/>
      <c r="DF192" s="24"/>
      <c r="DG192" s="24"/>
      <c r="DH192" s="24"/>
      <c r="DI192" s="24"/>
      <c r="DJ192" s="24"/>
      <c r="DK192" s="24"/>
      <c r="DL192" s="24"/>
      <c r="DM192" s="24"/>
      <c r="DN192" s="24"/>
      <c r="DO192" s="24"/>
      <c r="DP192" s="24"/>
      <c r="DQ192" s="24"/>
      <c r="DR192" s="24"/>
      <c r="DS192" s="24"/>
      <c r="DT192" s="24"/>
      <c r="DU192" s="24"/>
      <c r="DV192" s="24"/>
      <c r="DW192" s="24"/>
      <c r="DX192" s="24"/>
      <c r="DY192" s="24"/>
      <c r="DZ192" s="24"/>
      <c r="EA192" s="24"/>
      <c r="EB192" s="24"/>
      <c r="EC192" s="24"/>
    </row>
    <row r="193" spans="18:133" x14ac:dyDescent="0.2">
      <c r="R193" s="1"/>
      <c r="S193" s="1"/>
      <c r="T193" s="1"/>
      <c r="U193" s="1"/>
      <c r="V193" s="1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  <c r="BW193" s="24"/>
      <c r="BX193" s="24"/>
      <c r="BY193" s="24"/>
      <c r="BZ193" s="24"/>
      <c r="CA193" s="24"/>
      <c r="CB193" s="24"/>
      <c r="CC193" s="24"/>
      <c r="CD193" s="24"/>
      <c r="CE193" s="24"/>
      <c r="CF193" s="24"/>
      <c r="CG193" s="24"/>
      <c r="CH193" s="24"/>
      <c r="CI193" s="24"/>
      <c r="CJ193" s="24"/>
      <c r="CK193" s="24"/>
      <c r="CL193" s="24"/>
      <c r="CM193" s="24"/>
      <c r="CN193" s="24"/>
      <c r="CO193" s="24"/>
      <c r="CP193" s="24"/>
      <c r="CQ193" s="24"/>
      <c r="CR193" s="24"/>
      <c r="CS193" s="24"/>
      <c r="CT193" s="24"/>
      <c r="CU193" s="24"/>
      <c r="CV193" s="24"/>
      <c r="CW193" s="24"/>
      <c r="CX193" s="24"/>
      <c r="CY193" s="24"/>
      <c r="CZ193" s="24"/>
      <c r="DA193" s="24"/>
      <c r="DB193" s="24"/>
      <c r="DC193" s="24"/>
      <c r="DD193" s="24"/>
      <c r="DE193" s="24"/>
      <c r="DF193" s="24"/>
      <c r="DG193" s="24"/>
      <c r="DH193" s="24"/>
      <c r="DI193" s="24"/>
      <c r="DJ193" s="24"/>
      <c r="DK193" s="24"/>
      <c r="DL193" s="24"/>
      <c r="DM193" s="24"/>
      <c r="DN193" s="24"/>
      <c r="DO193" s="24"/>
      <c r="DP193" s="24"/>
      <c r="DQ193" s="24"/>
      <c r="DR193" s="24"/>
      <c r="DS193" s="24"/>
      <c r="DT193" s="24"/>
      <c r="DU193" s="24"/>
      <c r="DV193" s="24"/>
      <c r="DW193" s="24"/>
      <c r="DX193" s="24"/>
      <c r="DY193" s="24"/>
      <c r="DZ193" s="24"/>
      <c r="EA193" s="24"/>
      <c r="EB193" s="24"/>
      <c r="EC193" s="24"/>
    </row>
    <row r="194" spans="18:133" x14ac:dyDescent="0.2">
      <c r="R194" s="1"/>
      <c r="S194" s="1"/>
      <c r="T194" s="1"/>
      <c r="U194" s="1"/>
      <c r="V194" s="1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  <c r="BW194" s="24"/>
      <c r="BX194" s="24"/>
      <c r="BY194" s="24"/>
      <c r="BZ194" s="24"/>
      <c r="CA194" s="24"/>
      <c r="CB194" s="24"/>
      <c r="CC194" s="24"/>
      <c r="CD194" s="24"/>
      <c r="CE194" s="24"/>
      <c r="CF194" s="24"/>
      <c r="CG194" s="24"/>
      <c r="CH194" s="24"/>
      <c r="CI194" s="24"/>
      <c r="CJ194" s="24"/>
      <c r="CK194" s="24"/>
      <c r="CL194" s="24"/>
      <c r="CM194" s="24"/>
      <c r="CN194" s="24"/>
      <c r="CO194" s="24"/>
      <c r="CP194" s="24"/>
      <c r="CQ194" s="24"/>
      <c r="CR194" s="24"/>
      <c r="CS194" s="24"/>
      <c r="CT194" s="24"/>
      <c r="CU194" s="24"/>
      <c r="CV194" s="24"/>
      <c r="CW194" s="24"/>
      <c r="CX194" s="24"/>
      <c r="CY194" s="24"/>
      <c r="CZ194" s="24"/>
      <c r="DA194" s="24"/>
      <c r="DB194" s="24"/>
      <c r="DC194" s="24"/>
      <c r="DD194" s="24"/>
      <c r="DE194" s="24"/>
      <c r="DF194" s="24"/>
      <c r="DG194" s="24"/>
      <c r="DH194" s="24"/>
      <c r="DI194" s="24"/>
      <c r="DJ194" s="24"/>
      <c r="DK194" s="24"/>
      <c r="DL194" s="24"/>
      <c r="DM194" s="24"/>
      <c r="DN194" s="24"/>
      <c r="DO194" s="24"/>
      <c r="DP194" s="24"/>
      <c r="DQ194" s="24"/>
      <c r="DR194" s="24"/>
      <c r="DS194" s="24"/>
      <c r="DT194" s="24"/>
      <c r="DU194" s="24"/>
      <c r="DV194" s="24"/>
      <c r="DW194" s="24"/>
      <c r="DX194" s="24"/>
      <c r="DY194" s="24"/>
      <c r="DZ194" s="24"/>
      <c r="EA194" s="24"/>
      <c r="EB194" s="24"/>
      <c r="EC194" s="24"/>
    </row>
    <row r="195" spans="18:133" x14ac:dyDescent="0.2">
      <c r="R195" s="1"/>
      <c r="S195" s="1"/>
      <c r="T195" s="1"/>
      <c r="U195" s="1"/>
      <c r="V195" s="1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  <c r="BW195" s="24"/>
      <c r="BX195" s="24"/>
      <c r="BY195" s="24"/>
      <c r="BZ195" s="24"/>
      <c r="CA195" s="24"/>
      <c r="CB195" s="24"/>
      <c r="CC195" s="24"/>
      <c r="CD195" s="24"/>
      <c r="CE195" s="24"/>
      <c r="CF195" s="24"/>
      <c r="CG195" s="24"/>
      <c r="CH195" s="24"/>
      <c r="CI195" s="24"/>
      <c r="CJ195" s="24"/>
      <c r="CK195" s="24"/>
      <c r="CL195" s="24"/>
      <c r="CM195" s="24"/>
      <c r="CN195" s="24"/>
      <c r="CO195" s="24"/>
      <c r="CP195" s="24"/>
      <c r="CQ195" s="24"/>
      <c r="CR195" s="24"/>
      <c r="CS195" s="24"/>
      <c r="CT195" s="24"/>
      <c r="CU195" s="24"/>
      <c r="CV195" s="24"/>
      <c r="CW195" s="24"/>
      <c r="CX195" s="24"/>
      <c r="CY195" s="24"/>
      <c r="CZ195" s="24"/>
      <c r="DA195" s="24"/>
      <c r="DB195" s="24"/>
      <c r="DC195" s="24"/>
      <c r="DD195" s="24"/>
      <c r="DE195" s="24"/>
      <c r="DF195" s="24"/>
      <c r="DG195" s="24"/>
      <c r="DH195" s="24"/>
      <c r="DI195" s="24"/>
      <c r="DJ195" s="24"/>
      <c r="DK195" s="24"/>
      <c r="DL195" s="24"/>
      <c r="DM195" s="24"/>
      <c r="DN195" s="24"/>
      <c r="DO195" s="24"/>
      <c r="DP195" s="24"/>
      <c r="DQ195" s="24"/>
      <c r="DR195" s="24"/>
      <c r="DS195" s="24"/>
      <c r="DT195" s="24"/>
      <c r="DU195" s="24"/>
      <c r="DV195" s="24"/>
      <c r="DW195" s="24"/>
      <c r="DX195" s="24"/>
      <c r="DY195" s="24"/>
      <c r="DZ195" s="24"/>
      <c r="EA195" s="24"/>
      <c r="EB195" s="24"/>
      <c r="EC195" s="24"/>
    </row>
    <row r="196" spans="18:133" x14ac:dyDescent="0.2">
      <c r="R196" s="1"/>
      <c r="S196" s="1"/>
      <c r="T196" s="1"/>
      <c r="U196" s="1"/>
      <c r="V196" s="1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24"/>
      <c r="BV196" s="24"/>
      <c r="BW196" s="24"/>
      <c r="BX196" s="24"/>
      <c r="BY196" s="24"/>
      <c r="BZ196" s="24"/>
      <c r="CA196" s="24"/>
      <c r="CB196" s="24"/>
      <c r="CC196" s="24"/>
      <c r="CD196" s="24"/>
      <c r="CE196" s="24"/>
      <c r="CF196" s="24"/>
      <c r="CG196" s="24"/>
      <c r="CH196" s="24"/>
      <c r="CI196" s="24"/>
      <c r="CJ196" s="24"/>
      <c r="CK196" s="24"/>
      <c r="CL196" s="24"/>
      <c r="CM196" s="24"/>
      <c r="CN196" s="24"/>
      <c r="CO196" s="24"/>
      <c r="CP196" s="24"/>
      <c r="CQ196" s="24"/>
      <c r="CR196" s="24"/>
      <c r="CS196" s="24"/>
      <c r="CT196" s="24"/>
      <c r="CU196" s="24"/>
      <c r="CV196" s="24"/>
      <c r="CW196" s="24"/>
      <c r="CX196" s="24"/>
      <c r="CY196" s="24"/>
      <c r="CZ196" s="24"/>
      <c r="DA196" s="24"/>
      <c r="DB196" s="24"/>
      <c r="DC196" s="24"/>
      <c r="DD196" s="24"/>
      <c r="DE196" s="24"/>
      <c r="DF196" s="24"/>
      <c r="DG196" s="24"/>
      <c r="DH196" s="24"/>
      <c r="DI196" s="24"/>
      <c r="DJ196" s="24"/>
      <c r="DK196" s="24"/>
      <c r="DL196" s="24"/>
      <c r="DM196" s="24"/>
      <c r="DN196" s="24"/>
      <c r="DO196" s="24"/>
      <c r="DP196" s="24"/>
      <c r="DQ196" s="24"/>
      <c r="DR196" s="24"/>
      <c r="DS196" s="24"/>
      <c r="DT196" s="24"/>
      <c r="DU196" s="24"/>
      <c r="DV196" s="24"/>
      <c r="DW196" s="24"/>
      <c r="DX196" s="24"/>
      <c r="DY196" s="24"/>
      <c r="DZ196" s="24"/>
      <c r="EA196" s="24"/>
      <c r="EB196" s="24"/>
      <c r="EC196" s="24"/>
    </row>
    <row r="197" spans="18:133" x14ac:dyDescent="0.2">
      <c r="R197" s="1"/>
      <c r="S197" s="1"/>
      <c r="T197" s="1"/>
      <c r="U197" s="1"/>
      <c r="V197" s="1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24"/>
      <c r="BV197" s="24"/>
      <c r="BW197" s="24"/>
      <c r="BX197" s="24"/>
      <c r="BY197" s="24"/>
      <c r="BZ197" s="24"/>
      <c r="CA197" s="24"/>
      <c r="CB197" s="24"/>
      <c r="CC197" s="24"/>
      <c r="CD197" s="24"/>
      <c r="CE197" s="24"/>
      <c r="CF197" s="24"/>
      <c r="CG197" s="24"/>
      <c r="CH197" s="24"/>
      <c r="CI197" s="24"/>
      <c r="CJ197" s="24"/>
      <c r="CK197" s="24"/>
      <c r="CL197" s="24"/>
      <c r="CM197" s="24"/>
      <c r="CN197" s="24"/>
      <c r="CO197" s="24"/>
      <c r="CP197" s="24"/>
      <c r="CQ197" s="24"/>
      <c r="CR197" s="24"/>
      <c r="CS197" s="24"/>
      <c r="CT197" s="24"/>
      <c r="CU197" s="24"/>
      <c r="CV197" s="24"/>
      <c r="CW197" s="24"/>
      <c r="CX197" s="24"/>
      <c r="CY197" s="24"/>
      <c r="CZ197" s="24"/>
      <c r="DA197" s="24"/>
      <c r="DB197" s="24"/>
      <c r="DC197" s="24"/>
      <c r="DD197" s="24"/>
      <c r="DE197" s="24"/>
      <c r="DF197" s="24"/>
      <c r="DG197" s="24"/>
      <c r="DH197" s="24"/>
      <c r="DI197" s="24"/>
      <c r="DJ197" s="24"/>
      <c r="DK197" s="24"/>
      <c r="DL197" s="24"/>
      <c r="DM197" s="24"/>
      <c r="DN197" s="24"/>
      <c r="DO197" s="24"/>
      <c r="DP197" s="24"/>
      <c r="DQ197" s="24"/>
      <c r="DR197" s="24"/>
      <c r="DS197" s="24"/>
      <c r="DT197" s="24"/>
      <c r="DU197" s="24"/>
      <c r="DV197" s="24"/>
      <c r="DW197" s="24"/>
      <c r="DX197" s="24"/>
      <c r="DY197" s="24"/>
      <c r="DZ197" s="24"/>
      <c r="EA197" s="24"/>
      <c r="EB197" s="24"/>
      <c r="EC197" s="24"/>
    </row>
    <row r="198" spans="18:133" x14ac:dyDescent="0.2">
      <c r="R198" s="1"/>
      <c r="S198" s="1"/>
      <c r="T198" s="1"/>
      <c r="U198" s="1"/>
      <c r="V198" s="1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  <c r="CL198" s="24"/>
      <c r="CM198" s="24"/>
      <c r="CN198" s="24"/>
      <c r="CO198" s="24"/>
      <c r="CP198" s="24"/>
      <c r="CQ198" s="24"/>
      <c r="CR198" s="24"/>
      <c r="CS198" s="24"/>
      <c r="CT198" s="24"/>
      <c r="CU198" s="24"/>
      <c r="CV198" s="24"/>
      <c r="CW198" s="24"/>
      <c r="CX198" s="24"/>
      <c r="CY198" s="24"/>
      <c r="CZ198" s="24"/>
      <c r="DA198" s="24"/>
      <c r="DB198" s="24"/>
      <c r="DC198" s="24"/>
      <c r="DD198" s="24"/>
      <c r="DE198" s="24"/>
      <c r="DF198" s="24"/>
      <c r="DG198" s="24"/>
      <c r="DH198" s="24"/>
      <c r="DI198" s="24"/>
      <c r="DJ198" s="24"/>
      <c r="DK198" s="24"/>
      <c r="DL198" s="24"/>
      <c r="DM198" s="24"/>
      <c r="DN198" s="24"/>
      <c r="DO198" s="24"/>
      <c r="DP198" s="24"/>
      <c r="DQ198" s="24"/>
      <c r="DR198" s="24"/>
      <c r="DS198" s="24"/>
      <c r="DT198" s="24"/>
      <c r="DU198" s="24"/>
      <c r="DV198" s="24"/>
      <c r="DW198" s="24"/>
      <c r="DX198" s="24"/>
      <c r="DY198" s="24"/>
      <c r="DZ198" s="24"/>
      <c r="EA198" s="24"/>
      <c r="EB198" s="24"/>
      <c r="EC198" s="24"/>
    </row>
    <row r="199" spans="18:133" x14ac:dyDescent="0.2">
      <c r="R199" s="1"/>
      <c r="S199" s="1"/>
      <c r="T199" s="1"/>
      <c r="U199" s="1"/>
      <c r="V199" s="1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  <c r="CP199" s="24"/>
      <c r="CQ199" s="24"/>
      <c r="CR199" s="24"/>
      <c r="CS199" s="24"/>
      <c r="CT199" s="24"/>
      <c r="CU199" s="24"/>
      <c r="CV199" s="24"/>
      <c r="CW199" s="24"/>
      <c r="CX199" s="24"/>
      <c r="CY199" s="24"/>
      <c r="CZ199" s="24"/>
      <c r="DA199" s="24"/>
      <c r="DB199" s="24"/>
      <c r="DC199" s="24"/>
      <c r="DD199" s="24"/>
      <c r="DE199" s="24"/>
      <c r="DF199" s="24"/>
      <c r="DG199" s="24"/>
      <c r="DH199" s="24"/>
      <c r="DI199" s="24"/>
      <c r="DJ199" s="24"/>
      <c r="DK199" s="24"/>
      <c r="DL199" s="24"/>
      <c r="DM199" s="24"/>
      <c r="DN199" s="24"/>
      <c r="DO199" s="24"/>
      <c r="DP199" s="24"/>
      <c r="DQ199" s="24"/>
      <c r="DR199" s="24"/>
      <c r="DS199" s="24"/>
      <c r="DT199" s="24"/>
      <c r="DU199" s="24"/>
      <c r="DV199" s="24"/>
      <c r="DW199" s="24"/>
      <c r="DX199" s="24"/>
      <c r="DY199" s="24"/>
      <c r="DZ199" s="24"/>
      <c r="EA199" s="24"/>
      <c r="EB199" s="24"/>
      <c r="EC199" s="24"/>
    </row>
    <row r="200" spans="18:133" x14ac:dyDescent="0.2">
      <c r="R200" s="1"/>
      <c r="S200" s="1"/>
      <c r="T200" s="1"/>
      <c r="U200" s="1"/>
      <c r="V200" s="1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  <c r="CA200" s="24"/>
      <c r="CB200" s="24"/>
      <c r="CC200" s="24"/>
      <c r="CD200" s="24"/>
      <c r="CE200" s="24"/>
      <c r="CF200" s="24"/>
      <c r="CG200" s="24"/>
      <c r="CH200" s="24"/>
      <c r="CI200" s="24"/>
      <c r="CJ200" s="24"/>
      <c r="CK200" s="24"/>
      <c r="CL200" s="24"/>
      <c r="CM200" s="24"/>
      <c r="CN200" s="24"/>
      <c r="CO200" s="24"/>
      <c r="CP200" s="24"/>
      <c r="CQ200" s="24"/>
      <c r="CR200" s="24"/>
      <c r="CS200" s="24"/>
      <c r="CT200" s="24"/>
      <c r="CU200" s="24"/>
      <c r="CV200" s="24"/>
      <c r="CW200" s="24"/>
      <c r="CX200" s="24"/>
      <c r="CY200" s="24"/>
      <c r="CZ200" s="24"/>
      <c r="DA200" s="24"/>
      <c r="DB200" s="24"/>
      <c r="DC200" s="24"/>
      <c r="DD200" s="24"/>
      <c r="DE200" s="24"/>
      <c r="DF200" s="24"/>
      <c r="DG200" s="24"/>
      <c r="DH200" s="24"/>
      <c r="DI200" s="24"/>
      <c r="DJ200" s="24"/>
      <c r="DK200" s="24"/>
      <c r="DL200" s="24"/>
      <c r="DM200" s="24"/>
      <c r="DN200" s="24"/>
      <c r="DO200" s="24"/>
      <c r="DP200" s="24"/>
      <c r="DQ200" s="24"/>
      <c r="DR200" s="24"/>
      <c r="DS200" s="24"/>
      <c r="DT200" s="24"/>
      <c r="DU200" s="24"/>
      <c r="DV200" s="24"/>
      <c r="DW200" s="24"/>
      <c r="DX200" s="24"/>
      <c r="DY200" s="24"/>
      <c r="DZ200" s="24"/>
      <c r="EA200" s="24"/>
      <c r="EB200" s="24"/>
      <c r="EC200" s="24"/>
    </row>
    <row r="201" spans="18:133" x14ac:dyDescent="0.2">
      <c r="R201" s="1"/>
      <c r="S201" s="1"/>
      <c r="T201" s="1"/>
      <c r="U201" s="1"/>
      <c r="V201" s="1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  <c r="BW201" s="24"/>
      <c r="BX201" s="24"/>
      <c r="BY201" s="24"/>
      <c r="BZ201" s="24"/>
      <c r="CA201" s="24"/>
      <c r="CB201" s="24"/>
      <c r="CC201" s="24"/>
      <c r="CD201" s="24"/>
      <c r="CE201" s="24"/>
      <c r="CF201" s="24"/>
      <c r="CG201" s="24"/>
      <c r="CH201" s="24"/>
      <c r="CI201" s="24"/>
      <c r="CJ201" s="24"/>
      <c r="CK201" s="24"/>
      <c r="CL201" s="24"/>
      <c r="CM201" s="24"/>
      <c r="CN201" s="24"/>
      <c r="CO201" s="24"/>
      <c r="CP201" s="24"/>
      <c r="CQ201" s="24"/>
      <c r="CR201" s="24"/>
      <c r="CS201" s="24"/>
      <c r="CT201" s="24"/>
      <c r="CU201" s="24"/>
      <c r="CV201" s="24"/>
      <c r="CW201" s="24"/>
      <c r="CX201" s="24"/>
      <c r="CY201" s="24"/>
      <c r="CZ201" s="24"/>
      <c r="DA201" s="24"/>
      <c r="DB201" s="24"/>
      <c r="DC201" s="24"/>
      <c r="DD201" s="24"/>
      <c r="DE201" s="24"/>
      <c r="DF201" s="24"/>
      <c r="DG201" s="24"/>
      <c r="DH201" s="24"/>
      <c r="DI201" s="24"/>
      <c r="DJ201" s="24"/>
      <c r="DK201" s="24"/>
      <c r="DL201" s="24"/>
      <c r="DM201" s="24"/>
      <c r="DN201" s="24"/>
      <c r="DO201" s="24"/>
      <c r="DP201" s="24"/>
      <c r="DQ201" s="24"/>
      <c r="DR201" s="24"/>
      <c r="DS201" s="24"/>
      <c r="DT201" s="24"/>
      <c r="DU201" s="24"/>
      <c r="DV201" s="24"/>
      <c r="DW201" s="24"/>
      <c r="DX201" s="24"/>
      <c r="DY201" s="24"/>
      <c r="DZ201" s="24"/>
      <c r="EA201" s="24"/>
      <c r="EB201" s="24"/>
      <c r="EC201" s="24"/>
    </row>
    <row r="202" spans="18:133" x14ac:dyDescent="0.2">
      <c r="R202" s="1"/>
      <c r="S202" s="1"/>
      <c r="T202" s="1"/>
      <c r="U202" s="1"/>
      <c r="V202" s="1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  <c r="CL202" s="24"/>
      <c r="CM202" s="24"/>
      <c r="CN202" s="24"/>
      <c r="CO202" s="24"/>
      <c r="CP202" s="24"/>
      <c r="CQ202" s="24"/>
      <c r="CR202" s="24"/>
      <c r="CS202" s="24"/>
      <c r="CT202" s="24"/>
      <c r="CU202" s="24"/>
      <c r="CV202" s="24"/>
      <c r="CW202" s="24"/>
      <c r="CX202" s="24"/>
      <c r="CY202" s="24"/>
      <c r="CZ202" s="24"/>
      <c r="DA202" s="24"/>
      <c r="DB202" s="24"/>
      <c r="DC202" s="24"/>
      <c r="DD202" s="24"/>
      <c r="DE202" s="24"/>
      <c r="DF202" s="24"/>
      <c r="DG202" s="24"/>
      <c r="DH202" s="24"/>
      <c r="DI202" s="24"/>
      <c r="DJ202" s="24"/>
      <c r="DK202" s="24"/>
      <c r="DL202" s="24"/>
      <c r="DM202" s="24"/>
      <c r="DN202" s="24"/>
      <c r="DO202" s="24"/>
      <c r="DP202" s="24"/>
      <c r="DQ202" s="24"/>
      <c r="DR202" s="24"/>
      <c r="DS202" s="24"/>
      <c r="DT202" s="24"/>
      <c r="DU202" s="24"/>
      <c r="DV202" s="24"/>
      <c r="DW202" s="24"/>
      <c r="DX202" s="24"/>
      <c r="DY202" s="24"/>
      <c r="DZ202" s="24"/>
      <c r="EA202" s="24"/>
      <c r="EB202" s="24"/>
      <c r="EC202" s="24"/>
    </row>
    <row r="203" spans="18:133" x14ac:dyDescent="0.2">
      <c r="R203" s="1"/>
      <c r="S203" s="1"/>
      <c r="T203" s="1"/>
      <c r="U203" s="1"/>
      <c r="V203" s="1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  <c r="CL203" s="24"/>
      <c r="CM203" s="24"/>
      <c r="CN203" s="24"/>
      <c r="CO203" s="24"/>
      <c r="CP203" s="24"/>
      <c r="CQ203" s="24"/>
      <c r="CR203" s="24"/>
      <c r="CS203" s="24"/>
      <c r="CT203" s="24"/>
      <c r="CU203" s="24"/>
      <c r="CV203" s="24"/>
      <c r="CW203" s="24"/>
      <c r="CX203" s="24"/>
      <c r="CY203" s="24"/>
      <c r="CZ203" s="24"/>
      <c r="DA203" s="24"/>
      <c r="DB203" s="24"/>
      <c r="DC203" s="24"/>
      <c r="DD203" s="24"/>
      <c r="DE203" s="24"/>
      <c r="DF203" s="24"/>
      <c r="DG203" s="24"/>
      <c r="DH203" s="24"/>
      <c r="DI203" s="24"/>
      <c r="DJ203" s="24"/>
      <c r="DK203" s="24"/>
      <c r="DL203" s="24"/>
      <c r="DM203" s="24"/>
      <c r="DN203" s="24"/>
      <c r="DO203" s="24"/>
      <c r="DP203" s="24"/>
      <c r="DQ203" s="24"/>
      <c r="DR203" s="24"/>
      <c r="DS203" s="24"/>
      <c r="DT203" s="24"/>
      <c r="DU203" s="24"/>
      <c r="DV203" s="24"/>
      <c r="DW203" s="24"/>
      <c r="DX203" s="24"/>
      <c r="DY203" s="24"/>
      <c r="DZ203" s="24"/>
      <c r="EA203" s="24"/>
      <c r="EB203" s="24"/>
      <c r="EC203" s="24"/>
    </row>
    <row r="204" spans="18:133" x14ac:dyDescent="0.2">
      <c r="R204" s="1"/>
      <c r="S204" s="1"/>
      <c r="T204" s="1"/>
      <c r="U204" s="1"/>
      <c r="V204" s="1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  <c r="CL204" s="24"/>
      <c r="CM204" s="24"/>
      <c r="CN204" s="24"/>
      <c r="CO204" s="24"/>
      <c r="CP204" s="24"/>
      <c r="CQ204" s="24"/>
      <c r="CR204" s="24"/>
      <c r="CS204" s="24"/>
      <c r="CT204" s="24"/>
      <c r="CU204" s="24"/>
      <c r="CV204" s="24"/>
      <c r="CW204" s="24"/>
      <c r="CX204" s="24"/>
      <c r="CY204" s="24"/>
      <c r="CZ204" s="24"/>
      <c r="DA204" s="24"/>
      <c r="DB204" s="24"/>
      <c r="DC204" s="24"/>
      <c r="DD204" s="24"/>
      <c r="DE204" s="24"/>
      <c r="DF204" s="24"/>
      <c r="DG204" s="24"/>
      <c r="DH204" s="24"/>
      <c r="DI204" s="24"/>
      <c r="DJ204" s="24"/>
      <c r="DK204" s="24"/>
      <c r="DL204" s="24"/>
      <c r="DM204" s="24"/>
      <c r="DN204" s="24"/>
      <c r="DO204" s="24"/>
      <c r="DP204" s="24"/>
      <c r="DQ204" s="24"/>
      <c r="DR204" s="24"/>
      <c r="DS204" s="24"/>
      <c r="DT204" s="24"/>
      <c r="DU204" s="24"/>
      <c r="DV204" s="24"/>
      <c r="DW204" s="24"/>
      <c r="DX204" s="24"/>
      <c r="DY204" s="24"/>
      <c r="DZ204" s="24"/>
      <c r="EA204" s="24"/>
      <c r="EB204" s="24"/>
      <c r="EC204" s="24"/>
    </row>
    <row r="205" spans="18:133" x14ac:dyDescent="0.2">
      <c r="R205" s="1"/>
      <c r="S205" s="1"/>
      <c r="T205" s="1"/>
      <c r="U205" s="1"/>
      <c r="V205" s="1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  <c r="BT205" s="24"/>
      <c r="BU205" s="24"/>
      <c r="BV205" s="24"/>
      <c r="BW205" s="24"/>
      <c r="BX205" s="24"/>
      <c r="BY205" s="24"/>
      <c r="BZ205" s="24"/>
      <c r="CA205" s="24"/>
      <c r="CB205" s="24"/>
      <c r="CC205" s="24"/>
      <c r="CD205" s="24"/>
      <c r="CE205" s="24"/>
      <c r="CF205" s="24"/>
      <c r="CG205" s="24"/>
      <c r="CH205" s="24"/>
      <c r="CI205" s="24"/>
      <c r="CJ205" s="24"/>
      <c r="CK205" s="24"/>
      <c r="CL205" s="24"/>
      <c r="CM205" s="24"/>
      <c r="CN205" s="24"/>
      <c r="CO205" s="24"/>
      <c r="CP205" s="24"/>
      <c r="CQ205" s="24"/>
      <c r="CR205" s="24"/>
      <c r="CS205" s="24"/>
      <c r="CT205" s="24"/>
      <c r="CU205" s="24"/>
      <c r="CV205" s="24"/>
      <c r="CW205" s="24"/>
      <c r="CX205" s="24"/>
      <c r="CY205" s="24"/>
      <c r="CZ205" s="24"/>
      <c r="DA205" s="24"/>
      <c r="DB205" s="24"/>
      <c r="DC205" s="24"/>
      <c r="DD205" s="24"/>
      <c r="DE205" s="24"/>
      <c r="DF205" s="24"/>
      <c r="DG205" s="24"/>
      <c r="DH205" s="24"/>
      <c r="DI205" s="24"/>
      <c r="DJ205" s="24"/>
      <c r="DK205" s="24"/>
      <c r="DL205" s="24"/>
      <c r="DM205" s="24"/>
      <c r="DN205" s="24"/>
      <c r="DO205" s="24"/>
      <c r="DP205" s="24"/>
      <c r="DQ205" s="24"/>
      <c r="DR205" s="24"/>
      <c r="DS205" s="24"/>
      <c r="DT205" s="24"/>
      <c r="DU205" s="24"/>
      <c r="DV205" s="24"/>
      <c r="DW205" s="24"/>
      <c r="DX205" s="24"/>
      <c r="DY205" s="24"/>
      <c r="DZ205" s="24"/>
      <c r="EA205" s="24"/>
      <c r="EB205" s="24"/>
      <c r="EC205" s="24"/>
    </row>
    <row r="206" spans="18:133" x14ac:dyDescent="0.2">
      <c r="R206" s="1"/>
      <c r="S206" s="1"/>
      <c r="T206" s="1"/>
      <c r="U206" s="1"/>
      <c r="V206" s="1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  <c r="BU206" s="24"/>
      <c r="BV206" s="24"/>
      <c r="BW206" s="24"/>
      <c r="BX206" s="24"/>
      <c r="BY206" s="24"/>
      <c r="BZ206" s="24"/>
      <c r="CA206" s="24"/>
      <c r="CB206" s="24"/>
      <c r="CC206" s="24"/>
      <c r="CD206" s="24"/>
      <c r="CE206" s="24"/>
      <c r="CF206" s="24"/>
      <c r="CG206" s="24"/>
      <c r="CH206" s="24"/>
      <c r="CI206" s="24"/>
      <c r="CJ206" s="24"/>
      <c r="CK206" s="24"/>
      <c r="CL206" s="24"/>
      <c r="CM206" s="24"/>
      <c r="CN206" s="24"/>
      <c r="CO206" s="24"/>
      <c r="CP206" s="24"/>
      <c r="CQ206" s="24"/>
      <c r="CR206" s="24"/>
      <c r="CS206" s="24"/>
      <c r="CT206" s="24"/>
      <c r="CU206" s="24"/>
      <c r="CV206" s="24"/>
      <c r="CW206" s="24"/>
      <c r="CX206" s="24"/>
      <c r="CY206" s="24"/>
      <c r="CZ206" s="24"/>
      <c r="DA206" s="24"/>
      <c r="DB206" s="24"/>
      <c r="DC206" s="24"/>
      <c r="DD206" s="24"/>
      <c r="DE206" s="24"/>
      <c r="DF206" s="24"/>
      <c r="DG206" s="24"/>
      <c r="DH206" s="24"/>
      <c r="DI206" s="24"/>
      <c r="DJ206" s="24"/>
      <c r="DK206" s="24"/>
      <c r="DL206" s="24"/>
      <c r="DM206" s="24"/>
      <c r="DN206" s="24"/>
      <c r="DO206" s="24"/>
      <c r="DP206" s="24"/>
      <c r="DQ206" s="24"/>
      <c r="DR206" s="24"/>
      <c r="DS206" s="24"/>
      <c r="DT206" s="24"/>
      <c r="DU206" s="24"/>
      <c r="DV206" s="24"/>
      <c r="DW206" s="24"/>
      <c r="DX206" s="24"/>
      <c r="DY206" s="24"/>
      <c r="DZ206" s="24"/>
      <c r="EA206" s="24"/>
      <c r="EB206" s="24"/>
      <c r="EC206" s="24"/>
    </row>
    <row r="207" spans="18:133" x14ac:dyDescent="0.2">
      <c r="R207" s="1"/>
      <c r="S207" s="1"/>
      <c r="T207" s="1"/>
      <c r="U207" s="1"/>
      <c r="V207" s="1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  <c r="BW207" s="24"/>
      <c r="BX207" s="24"/>
      <c r="BY207" s="24"/>
      <c r="BZ207" s="24"/>
      <c r="CA207" s="24"/>
      <c r="CB207" s="24"/>
      <c r="CC207" s="24"/>
      <c r="CD207" s="24"/>
      <c r="CE207" s="24"/>
      <c r="CF207" s="24"/>
      <c r="CG207" s="24"/>
      <c r="CH207" s="24"/>
      <c r="CI207" s="24"/>
      <c r="CJ207" s="24"/>
      <c r="CK207" s="24"/>
      <c r="CL207" s="24"/>
      <c r="CM207" s="24"/>
      <c r="CN207" s="24"/>
      <c r="CO207" s="24"/>
      <c r="CP207" s="24"/>
      <c r="CQ207" s="24"/>
      <c r="CR207" s="24"/>
      <c r="CS207" s="24"/>
      <c r="CT207" s="24"/>
      <c r="CU207" s="24"/>
      <c r="CV207" s="24"/>
      <c r="CW207" s="24"/>
      <c r="CX207" s="24"/>
      <c r="CY207" s="24"/>
      <c r="CZ207" s="24"/>
      <c r="DA207" s="24"/>
      <c r="DB207" s="24"/>
      <c r="DC207" s="24"/>
      <c r="DD207" s="24"/>
      <c r="DE207" s="24"/>
      <c r="DF207" s="24"/>
      <c r="DG207" s="24"/>
      <c r="DH207" s="24"/>
      <c r="DI207" s="24"/>
      <c r="DJ207" s="24"/>
      <c r="DK207" s="24"/>
      <c r="DL207" s="24"/>
      <c r="DM207" s="24"/>
      <c r="DN207" s="24"/>
      <c r="DO207" s="24"/>
      <c r="DP207" s="24"/>
      <c r="DQ207" s="24"/>
      <c r="DR207" s="24"/>
      <c r="DS207" s="24"/>
      <c r="DT207" s="24"/>
      <c r="DU207" s="24"/>
      <c r="DV207" s="24"/>
      <c r="DW207" s="24"/>
      <c r="DX207" s="24"/>
      <c r="DY207" s="24"/>
      <c r="DZ207" s="24"/>
      <c r="EA207" s="24"/>
      <c r="EB207" s="24"/>
      <c r="EC207" s="24"/>
    </row>
    <row r="208" spans="18:133" x14ac:dyDescent="0.2">
      <c r="R208" s="1"/>
      <c r="S208" s="1"/>
      <c r="T208" s="1"/>
      <c r="U208" s="1"/>
      <c r="V208" s="1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  <c r="BT208" s="24"/>
      <c r="BU208" s="24"/>
      <c r="BV208" s="24"/>
      <c r="BW208" s="24"/>
      <c r="BX208" s="24"/>
      <c r="BY208" s="24"/>
      <c r="BZ208" s="24"/>
      <c r="CA208" s="24"/>
      <c r="CB208" s="24"/>
      <c r="CC208" s="24"/>
      <c r="CD208" s="24"/>
      <c r="CE208" s="24"/>
      <c r="CF208" s="24"/>
      <c r="CG208" s="24"/>
      <c r="CH208" s="24"/>
      <c r="CI208" s="24"/>
      <c r="CJ208" s="24"/>
      <c r="CK208" s="24"/>
      <c r="CL208" s="24"/>
      <c r="CM208" s="24"/>
      <c r="CN208" s="24"/>
      <c r="CO208" s="24"/>
      <c r="CP208" s="24"/>
      <c r="CQ208" s="24"/>
      <c r="CR208" s="24"/>
      <c r="CS208" s="24"/>
      <c r="CT208" s="24"/>
      <c r="CU208" s="24"/>
      <c r="CV208" s="24"/>
      <c r="CW208" s="24"/>
      <c r="CX208" s="24"/>
      <c r="CY208" s="24"/>
      <c r="CZ208" s="24"/>
      <c r="DA208" s="24"/>
      <c r="DB208" s="24"/>
      <c r="DC208" s="24"/>
      <c r="DD208" s="24"/>
      <c r="DE208" s="24"/>
      <c r="DF208" s="24"/>
      <c r="DG208" s="24"/>
      <c r="DH208" s="24"/>
      <c r="DI208" s="24"/>
      <c r="DJ208" s="24"/>
      <c r="DK208" s="24"/>
      <c r="DL208" s="24"/>
      <c r="DM208" s="24"/>
      <c r="DN208" s="24"/>
      <c r="DO208" s="24"/>
      <c r="DP208" s="24"/>
      <c r="DQ208" s="24"/>
      <c r="DR208" s="24"/>
      <c r="DS208" s="24"/>
      <c r="DT208" s="24"/>
      <c r="DU208" s="24"/>
      <c r="DV208" s="24"/>
      <c r="DW208" s="24"/>
      <c r="DX208" s="24"/>
      <c r="DY208" s="24"/>
      <c r="DZ208" s="24"/>
      <c r="EA208" s="24"/>
      <c r="EB208" s="24"/>
      <c r="EC208" s="24"/>
    </row>
    <row r="209" spans="18:133" x14ac:dyDescent="0.2">
      <c r="R209" s="1"/>
      <c r="S209" s="1"/>
      <c r="T209" s="1"/>
      <c r="U209" s="1"/>
      <c r="V209" s="1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  <c r="CA209" s="24"/>
      <c r="CB209" s="24"/>
      <c r="CC209" s="24"/>
      <c r="CD209" s="24"/>
      <c r="CE209" s="24"/>
      <c r="CF209" s="24"/>
      <c r="CG209" s="24"/>
      <c r="CH209" s="24"/>
      <c r="CI209" s="24"/>
      <c r="CJ209" s="24"/>
      <c r="CK209" s="24"/>
      <c r="CL209" s="24"/>
      <c r="CM209" s="24"/>
      <c r="CN209" s="24"/>
      <c r="CO209" s="24"/>
      <c r="CP209" s="24"/>
      <c r="CQ209" s="24"/>
      <c r="CR209" s="24"/>
      <c r="CS209" s="24"/>
      <c r="CT209" s="24"/>
      <c r="CU209" s="24"/>
      <c r="CV209" s="24"/>
      <c r="CW209" s="24"/>
      <c r="CX209" s="24"/>
      <c r="CY209" s="24"/>
      <c r="CZ209" s="24"/>
      <c r="DA209" s="24"/>
      <c r="DB209" s="24"/>
      <c r="DC209" s="24"/>
      <c r="DD209" s="24"/>
      <c r="DE209" s="24"/>
      <c r="DF209" s="24"/>
      <c r="DG209" s="24"/>
      <c r="DH209" s="24"/>
      <c r="DI209" s="24"/>
      <c r="DJ209" s="24"/>
      <c r="DK209" s="24"/>
      <c r="DL209" s="24"/>
      <c r="DM209" s="24"/>
      <c r="DN209" s="24"/>
      <c r="DO209" s="24"/>
      <c r="DP209" s="24"/>
      <c r="DQ209" s="24"/>
      <c r="DR209" s="24"/>
      <c r="DS209" s="24"/>
      <c r="DT209" s="24"/>
      <c r="DU209" s="24"/>
      <c r="DV209" s="24"/>
      <c r="DW209" s="24"/>
      <c r="DX209" s="24"/>
      <c r="DY209" s="24"/>
      <c r="DZ209" s="24"/>
      <c r="EA209" s="24"/>
      <c r="EB209" s="24"/>
      <c r="EC209" s="24"/>
    </row>
    <row r="210" spans="18:133" x14ac:dyDescent="0.2">
      <c r="R210" s="1"/>
      <c r="S210" s="1"/>
      <c r="T210" s="1"/>
      <c r="U210" s="1"/>
      <c r="V210" s="1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  <c r="BW210" s="24"/>
      <c r="BX210" s="24"/>
      <c r="BY210" s="24"/>
      <c r="BZ210" s="24"/>
      <c r="CA210" s="24"/>
      <c r="CB210" s="24"/>
      <c r="CC210" s="24"/>
      <c r="CD210" s="24"/>
      <c r="CE210" s="24"/>
      <c r="CF210" s="24"/>
      <c r="CG210" s="24"/>
      <c r="CH210" s="24"/>
      <c r="CI210" s="24"/>
      <c r="CJ210" s="24"/>
      <c r="CK210" s="24"/>
      <c r="CL210" s="24"/>
      <c r="CM210" s="24"/>
      <c r="CN210" s="24"/>
      <c r="CO210" s="24"/>
      <c r="CP210" s="24"/>
      <c r="CQ210" s="24"/>
      <c r="CR210" s="24"/>
      <c r="CS210" s="24"/>
      <c r="CT210" s="24"/>
      <c r="CU210" s="24"/>
      <c r="CV210" s="24"/>
      <c r="CW210" s="24"/>
      <c r="CX210" s="24"/>
      <c r="CY210" s="24"/>
      <c r="CZ210" s="24"/>
      <c r="DA210" s="24"/>
      <c r="DB210" s="24"/>
      <c r="DC210" s="24"/>
      <c r="DD210" s="24"/>
      <c r="DE210" s="24"/>
      <c r="DF210" s="24"/>
      <c r="DG210" s="24"/>
      <c r="DH210" s="24"/>
      <c r="DI210" s="24"/>
      <c r="DJ210" s="24"/>
      <c r="DK210" s="24"/>
      <c r="DL210" s="24"/>
      <c r="DM210" s="24"/>
      <c r="DN210" s="24"/>
      <c r="DO210" s="24"/>
      <c r="DP210" s="24"/>
      <c r="DQ210" s="24"/>
      <c r="DR210" s="24"/>
      <c r="DS210" s="24"/>
      <c r="DT210" s="24"/>
      <c r="DU210" s="24"/>
      <c r="DV210" s="24"/>
      <c r="DW210" s="24"/>
      <c r="DX210" s="24"/>
      <c r="DY210" s="24"/>
      <c r="DZ210" s="24"/>
      <c r="EA210" s="24"/>
      <c r="EB210" s="24"/>
      <c r="EC210" s="24"/>
    </row>
    <row r="211" spans="18:133" x14ac:dyDescent="0.2">
      <c r="R211" s="1"/>
      <c r="S211" s="1"/>
      <c r="T211" s="1"/>
      <c r="U211" s="1"/>
      <c r="V211" s="1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  <c r="BT211" s="24"/>
      <c r="BU211" s="24"/>
      <c r="BV211" s="24"/>
      <c r="BW211" s="24"/>
      <c r="BX211" s="24"/>
      <c r="BY211" s="24"/>
      <c r="BZ211" s="24"/>
      <c r="CA211" s="24"/>
      <c r="CB211" s="24"/>
      <c r="CC211" s="24"/>
      <c r="CD211" s="24"/>
      <c r="CE211" s="24"/>
      <c r="CF211" s="24"/>
      <c r="CG211" s="24"/>
      <c r="CH211" s="24"/>
      <c r="CI211" s="24"/>
      <c r="CJ211" s="24"/>
      <c r="CK211" s="24"/>
      <c r="CL211" s="24"/>
      <c r="CM211" s="24"/>
      <c r="CN211" s="24"/>
      <c r="CO211" s="24"/>
      <c r="CP211" s="24"/>
      <c r="CQ211" s="24"/>
      <c r="CR211" s="24"/>
      <c r="CS211" s="24"/>
      <c r="CT211" s="24"/>
      <c r="CU211" s="24"/>
      <c r="CV211" s="24"/>
      <c r="CW211" s="24"/>
      <c r="CX211" s="24"/>
      <c r="CY211" s="24"/>
      <c r="CZ211" s="24"/>
      <c r="DA211" s="24"/>
      <c r="DB211" s="24"/>
      <c r="DC211" s="24"/>
      <c r="DD211" s="24"/>
      <c r="DE211" s="24"/>
      <c r="DF211" s="24"/>
      <c r="DG211" s="24"/>
      <c r="DH211" s="24"/>
      <c r="DI211" s="24"/>
      <c r="DJ211" s="24"/>
      <c r="DK211" s="24"/>
      <c r="DL211" s="24"/>
      <c r="DM211" s="24"/>
      <c r="DN211" s="24"/>
      <c r="DO211" s="24"/>
      <c r="DP211" s="24"/>
      <c r="DQ211" s="24"/>
      <c r="DR211" s="24"/>
      <c r="DS211" s="24"/>
      <c r="DT211" s="24"/>
      <c r="DU211" s="24"/>
      <c r="DV211" s="24"/>
      <c r="DW211" s="24"/>
      <c r="DX211" s="24"/>
      <c r="DY211" s="24"/>
      <c r="DZ211" s="24"/>
      <c r="EA211" s="24"/>
      <c r="EB211" s="24"/>
      <c r="EC211" s="24"/>
    </row>
    <row r="212" spans="18:133" x14ac:dyDescent="0.2">
      <c r="R212" s="1"/>
      <c r="S212" s="1"/>
      <c r="T212" s="1"/>
      <c r="U212" s="1"/>
      <c r="V212" s="1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  <c r="BT212" s="24"/>
      <c r="BU212" s="24"/>
      <c r="BV212" s="24"/>
      <c r="BW212" s="24"/>
      <c r="BX212" s="24"/>
      <c r="BY212" s="24"/>
      <c r="BZ212" s="24"/>
      <c r="CA212" s="24"/>
      <c r="CB212" s="24"/>
      <c r="CC212" s="24"/>
      <c r="CD212" s="24"/>
      <c r="CE212" s="24"/>
      <c r="CF212" s="24"/>
      <c r="CG212" s="24"/>
      <c r="CH212" s="24"/>
      <c r="CI212" s="24"/>
      <c r="CJ212" s="24"/>
      <c r="CK212" s="24"/>
      <c r="CL212" s="24"/>
      <c r="CM212" s="24"/>
      <c r="CN212" s="24"/>
      <c r="CO212" s="24"/>
      <c r="CP212" s="24"/>
      <c r="CQ212" s="24"/>
      <c r="CR212" s="24"/>
      <c r="CS212" s="24"/>
      <c r="CT212" s="24"/>
      <c r="CU212" s="24"/>
      <c r="CV212" s="24"/>
      <c r="CW212" s="24"/>
      <c r="CX212" s="24"/>
      <c r="CY212" s="24"/>
      <c r="CZ212" s="24"/>
      <c r="DA212" s="24"/>
      <c r="DB212" s="24"/>
      <c r="DC212" s="24"/>
      <c r="DD212" s="24"/>
      <c r="DE212" s="24"/>
      <c r="DF212" s="24"/>
      <c r="DG212" s="24"/>
      <c r="DH212" s="24"/>
      <c r="DI212" s="24"/>
      <c r="DJ212" s="24"/>
      <c r="DK212" s="24"/>
      <c r="DL212" s="24"/>
      <c r="DM212" s="24"/>
      <c r="DN212" s="24"/>
      <c r="DO212" s="24"/>
      <c r="DP212" s="24"/>
      <c r="DQ212" s="24"/>
      <c r="DR212" s="24"/>
      <c r="DS212" s="24"/>
      <c r="DT212" s="24"/>
      <c r="DU212" s="24"/>
      <c r="DV212" s="24"/>
      <c r="DW212" s="24"/>
      <c r="DX212" s="24"/>
      <c r="DY212" s="24"/>
      <c r="DZ212" s="24"/>
      <c r="EA212" s="24"/>
      <c r="EB212" s="24"/>
      <c r="EC212" s="24"/>
    </row>
    <row r="213" spans="18:133" x14ac:dyDescent="0.2">
      <c r="R213" s="1"/>
      <c r="S213" s="1"/>
      <c r="T213" s="1"/>
      <c r="U213" s="1"/>
      <c r="V213" s="1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/>
      <c r="BW213" s="24"/>
      <c r="BX213" s="24"/>
      <c r="BY213" s="24"/>
      <c r="BZ213" s="24"/>
      <c r="CA213" s="24"/>
      <c r="CB213" s="24"/>
      <c r="CC213" s="24"/>
      <c r="CD213" s="24"/>
      <c r="CE213" s="24"/>
      <c r="CF213" s="24"/>
      <c r="CG213" s="24"/>
      <c r="CH213" s="24"/>
      <c r="CI213" s="24"/>
      <c r="CJ213" s="24"/>
      <c r="CK213" s="24"/>
      <c r="CL213" s="24"/>
      <c r="CM213" s="24"/>
      <c r="CN213" s="24"/>
      <c r="CO213" s="24"/>
      <c r="CP213" s="24"/>
      <c r="CQ213" s="24"/>
      <c r="CR213" s="24"/>
      <c r="CS213" s="24"/>
      <c r="CT213" s="24"/>
      <c r="CU213" s="24"/>
      <c r="CV213" s="24"/>
      <c r="CW213" s="24"/>
      <c r="CX213" s="24"/>
      <c r="CY213" s="24"/>
      <c r="CZ213" s="24"/>
      <c r="DA213" s="24"/>
      <c r="DB213" s="24"/>
      <c r="DC213" s="24"/>
      <c r="DD213" s="24"/>
      <c r="DE213" s="24"/>
      <c r="DF213" s="24"/>
      <c r="DG213" s="24"/>
      <c r="DH213" s="24"/>
      <c r="DI213" s="24"/>
      <c r="DJ213" s="24"/>
      <c r="DK213" s="24"/>
      <c r="DL213" s="24"/>
      <c r="DM213" s="24"/>
      <c r="DN213" s="24"/>
      <c r="DO213" s="24"/>
      <c r="DP213" s="24"/>
      <c r="DQ213" s="24"/>
      <c r="DR213" s="24"/>
      <c r="DS213" s="24"/>
      <c r="DT213" s="24"/>
      <c r="DU213" s="24"/>
      <c r="DV213" s="24"/>
      <c r="DW213" s="24"/>
      <c r="DX213" s="24"/>
      <c r="DY213" s="24"/>
      <c r="DZ213" s="24"/>
      <c r="EA213" s="24"/>
      <c r="EB213" s="24"/>
      <c r="EC213" s="24"/>
    </row>
    <row r="214" spans="18:133" x14ac:dyDescent="0.2">
      <c r="R214" s="1"/>
      <c r="S214" s="1"/>
      <c r="T214" s="1"/>
      <c r="U214" s="1"/>
      <c r="V214" s="1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  <c r="CP214" s="24"/>
      <c r="CQ214" s="24"/>
      <c r="CR214" s="24"/>
      <c r="CS214" s="24"/>
      <c r="CT214" s="24"/>
      <c r="CU214" s="24"/>
      <c r="CV214" s="24"/>
      <c r="CW214" s="24"/>
      <c r="CX214" s="24"/>
      <c r="CY214" s="24"/>
      <c r="CZ214" s="24"/>
      <c r="DA214" s="24"/>
      <c r="DB214" s="24"/>
      <c r="DC214" s="24"/>
      <c r="DD214" s="24"/>
      <c r="DE214" s="24"/>
      <c r="DF214" s="24"/>
      <c r="DG214" s="24"/>
      <c r="DH214" s="24"/>
      <c r="DI214" s="24"/>
      <c r="DJ214" s="24"/>
      <c r="DK214" s="24"/>
      <c r="DL214" s="24"/>
      <c r="DM214" s="24"/>
      <c r="DN214" s="24"/>
      <c r="DO214" s="24"/>
      <c r="DP214" s="24"/>
      <c r="DQ214" s="24"/>
      <c r="DR214" s="24"/>
      <c r="DS214" s="24"/>
      <c r="DT214" s="24"/>
      <c r="DU214" s="24"/>
      <c r="DV214" s="24"/>
      <c r="DW214" s="24"/>
      <c r="DX214" s="24"/>
      <c r="DY214" s="24"/>
      <c r="DZ214" s="24"/>
      <c r="EA214" s="24"/>
      <c r="EB214" s="24"/>
      <c r="EC214" s="24"/>
    </row>
    <row r="215" spans="18:133" x14ac:dyDescent="0.2">
      <c r="R215" s="1"/>
      <c r="S215" s="1"/>
      <c r="T215" s="1"/>
      <c r="U215" s="1"/>
      <c r="V215" s="1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  <c r="CL215" s="24"/>
      <c r="CM215" s="24"/>
      <c r="CN215" s="24"/>
      <c r="CO215" s="24"/>
      <c r="CP215" s="24"/>
      <c r="CQ215" s="24"/>
      <c r="CR215" s="24"/>
      <c r="CS215" s="24"/>
      <c r="CT215" s="24"/>
      <c r="CU215" s="24"/>
      <c r="CV215" s="24"/>
      <c r="CW215" s="24"/>
      <c r="CX215" s="24"/>
      <c r="CY215" s="24"/>
      <c r="CZ215" s="24"/>
      <c r="DA215" s="24"/>
      <c r="DB215" s="24"/>
      <c r="DC215" s="24"/>
      <c r="DD215" s="24"/>
      <c r="DE215" s="24"/>
      <c r="DF215" s="24"/>
      <c r="DG215" s="24"/>
      <c r="DH215" s="24"/>
      <c r="DI215" s="24"/>
      <c r="DJ215" s="24"/>
      <c r="DK215" s="24"/>
      <c r="DL215" s="24"/>
      <c r="DM215" s="24"/>
      <c r="DN215" s="24"/>
      <c r="DO215" s="24"/>
      <c r="DP215" s="24"/>
      <c r="DQ215" s="24"/>
      <c r="DR215" s="24"/>
      <c r="DS215" s="24"/>
      <c r="DT215" s="24"/>
      <c r="DU215" s="24"/>
      <c r="DV215" s="24"/>
      <c r="DW215" s="24"/>
      <c r="DX215" s="24"/>
      <c r="DY215" s="24"/>
      <c r="DZ215" s="24"/>
      <c r="EA215" s="24"/>
      <c r="EB215" s="24"/>
      <c r="EC215" s="24"/>
    </row>
    <row r="216" spans="18:133" x14ac:dyDescent="0.2">
      <c r="R216" s="1"/>
      <c r="S216" s="1"/>
      <c r="T216" s="1"/>
      <c r="U216" s="1"/>
      <c r="V216" s="1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  <c r="CA216" s="24"/>
      <c r="CB216" s="24"/>
      <c r="CC216" s="24"/>
      <c r="CD216" s="24"/>
      <c r="CE216" s="24"/>
      <c r="CF216" s="24"/>
      <c r="CG216" s="24"/>
      <c r="CH216" s="24"/>
      <c r="CI216" s="24"/>
      <c r="CJ216" s="24"/>
      <c r="CK216" s="24"/>
      <c r="CL216" s="24"/>
      <c r="CM216" s="24"/>
      <c r="CN216" s="24"/>
      <c r="CO216" s="24"/>
      <c r="CP216" s="24"/>
      <c r="CQ216" s="24"/>
      <c r="CR216" s="24"/>
      <c r="CS216" s="24"/>
      <c r="CT216" s="24"/>
      <c r="CU216" s="24"/>
      <c r="CV216" s="24"/>
      <c r="CW216" s="24"/>
      <c r="CX216" s="24"/>
      <c r="CY216" s="24"/>
      <c r="CZ216" s="24"/>
      <c r="DA216" s="24"/>
      <c r="DB216" s="24"/>
      <c r="DC216" s="24"/>
      <c r="DD216" s="24"/>
      <c r="DE216" s="24"/>
      <c r="DF216" s="24"/>
      <c r="DG216" s="24"/>
      <c r="DH216" s="24"/>
      <c r="DI216" s="24"/>
      <c r="DJ216" s="24"/>
      <c r="DK216" s="24"/>
      <c r="DL216" s="24"/>
      <c r="DM216" s="24"/>
      <c r="DN216" s="24"/>
      <c r="DO216" s="24"/>
      <c r="DP216" s="24"/>
      <c r="DQ216" s="24"/>
      <c r="DR216" s="24"/>
      <c r="DS216" s="24"/>
      <c r="DT216" s="24"/>
      <c r="DU216" s="24"/>
      <c r="DV216" s="24"/>
      <c r="DW216" s="24"/>
      <c r="DX216" s="24"/>
      <c r="DY216" s="24"/>
      <c r="DZ216" s="24"/>
      <c r="EA216" s="24"/>
      <c r="EB216" s="24"/>
      <c r="EC216" s="24"/>
    </row>
    <row r="217" spans="18:133" x14ac:dyDescent="0.2">
      <c r="R217" s="1"/>
      <c r="S217" s="1"/>
      <c r="T217" s="1"/>
      <c r="U217" s="1"/>
      <c r="V217" s="1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  <c r="BW217" s="24"/>
      <c r="BX217" s="24"/>
      <c r="BY217" s="24"/>
      <c r="BZ217" s="24"/>
      <c r="CA217" s="24"/>
      <c r="CB217" s="24"/>
      <c r="CC217" s="24"/>
      <c r="CD217" s="24"/>
      <c r="CE217" s="24"/>
      <c r="CF217" s="24"/>
      <c r="CG217" s="24"/>
      <c r="CH217" s="24"/>
      <c r="CI217" s="24"/>
      <c r="CJ217" s="24"/>
      <c r="CK217" s="24"/>
      <c r="CL217" s="24"/>
      <c r="CM217" s="24"/>
      <c r="CN217" s="24"/>
      <c r="CO217" s="24"/>
      <c r="CP217" s="24"/>
      <c r="CQ217" s="24"/>
      <c r="CR217" s="24"/>
      <c r="CS217" s="24"/>
      <c r="CT217" s="24"/>
      <c r="CU217" s="24"/>
      <c r="CV217" s="24"/>
      <c r="CW217" s="24"/>
      <c r="CX217" s="24"/>
      <c r="CY217" s="24"/>
      <c r="CZ217" s="24"/>
      <c r="DA217" s="24"/>
      <c r="DB217" s="24"/>
      <c r="DC217" s="24"/>
      <c r="DD217" s="24"/>
      <c r="DE217" s="24"/>
      <c r="DF217" s="24"/>
      <c r="DG217" s="24"/>
      <c r="DH217" s="24"/>
      <c r="DI217" s="24"/>
      <c r="DJ217" s="24"/>
      <c r="DK217" s="24"/>
      <c r="DL217" s="24"/>
      <c r="DM217" s="24"/>
      <c r="DN217" s="24"/>
      <c r="DO217" s="24"/>
      <c r="DP217" s="24"/>
      <c r="DQ217" s="24"/>
      <c r="DR217" s="24"/>
      <c r="DS217" s="24"/>
      <c r="DT217" s="24"/>
      <c r="DU217" s="24"/>
      <c r="DV217" s="24"/>
      <c r="DW217" s="24"/>
      <c r="DX217" s="24"/>
      <c r="DY217" s="24"/>
      <c r="DZ217" s="24"/>
      <c r="EA217" s="24"/>
      <c r="EB217" s="24"/>
      <c r="EC217" s="24"/>
    </row>
    <row r="218" spans="18:133" x14ac:dyDescent="0.2">
      <c r="R218" s="1"/>
      <c r="S218" s="1"/>
      <c r="T218" s="1"/>
      <c r="U218" s="1"/>
      <c r="V218" s="1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  <c r="CL218" s="24"/>
      <c r="CM218" s="24"/>
      <c r="CN218" s="24"/>
      <c r="CO218" s="24"/>
      <c r="CP218" s="24"/>
      <c r="CQ218" s="24"/>
      <c r="CR218" s="24"/>
      <c r="CS218" s="24"/>
      <c r="CT218" s="24"/>
      <c r="CU218" s="24"/>
      <c r="CV218" s="24"/>
      <c r="CW218" s="24"/>
      <c r="CX218" s="24"/>
      <c r="CY218" s="24"/>
      <c r="CZ218" s="24"/>
      <c r="DA218" s="24"/>
      <c r="DB218" s="24"/>
      <c r="DC218" s="24"/>
      <c r="DD218" s="24"/>
      <c r="DE218" s="24"/>
      <c r="DF218" s="24"/>
      <c r="DG218" s="24"/>
      <c r="DH218" s="24"/>
      <c r="DI218" s="24"/>
      <c r="DJ218" s="24"/>
      <c r="DK218" s="24"/>
      <c r="DL218" s="24"/>
      <c r="DM218" s="24"/>
      <c r="DN218" s="24"/>
      <c r="DO218" s="24"/>
      <c r="DP218" s="24"/>
      <c r="DQ218" s="24"/>
      <c r="DR218" s="24"/>
      <c r="DS218" s="24"/>
      <c r="DT218" s="24"/>
      <c r="DU218" s="24"/>
      <c r="DV218" s="24"/>
      <c r="DW218" s="24"/>
      <c r="DX218" s="24"/>
      <c r="DY218" s="24"/>
      <c r="DZ218" s="24"/>
      <c r="EA218" s="24"/>
      <c r="EB218" s="24"/>
      <c r="EC218" s="24"/>
    </row>
    <row r="219" spans="18:133" x14ac:dyDescent="0.2">
      <c r="R219" s="1"/>
      <c r="S219" s="1"/>
      <c r="T219" s="1"/>
      <c r="U219" s="1"/>
      <c r="V219" s="1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  <c r="CP219" s="24"/>
      <c r="CQ219" s="24"/>
      <c r="CR219" s="24"/>
      <c r="CS219" s="24"/>
      <c r="CT219" s="24"/>
      <c r="CU219" s="24"/>
      <c r="CV219" s="24"/>
      <c r="CW219" s="24"/>
      <c r="CX219" s="24"/>
      <c r="CY219" s="24"/>
      <c r="CZ219" s="24"/>
      <c r="DA219" s="24"/>
      <c r="DB219" s="24"/>
      <c r="DC219" s="24"/>
      <c r="DD219" s="24"/>
      <c r="DE219" s="24"/>
      <c r="DF219" s="24"/>
      <c r="DG219" s="24"/>
      <c r="DH219" s="24"/>
      <c r="DI219" s="24"/>
      <c r="DJ219" s="24"/>
      <c r="DK219" s="24"/>
      <c r="DL219" s="24"/>
      <c r="DM219" s="24"/>
      <c r="DN219" s="24"/>
      <c r="DO219" s="24"/>
      <c r="DP219" s="24"/>
      <c r="DQ219" s="24"/>
      <c r="DR219" s="24"/>
      <c r="DS219" s="24"/>
      <c r="DT219" s="24"/>
      <c r="DU219" s="24"/>
      <c r="DV219" s="24"/>
      <c r="DW219" s="24"/>
      <c r="DX219" s="24"/>
      <c r="DY219" s="24"/>
      <c r="DZ219" s="24"/>
      <c r="EA219" s="24"/>
      <c r="EB219" s="24"/>
      <c r="EC219" s="24"/>
    </row>
    <row r="220" spans="18:133" x14ac:dyDescent="0.2">
      <c r="R220" s="1"/>
      <c r="S220" s="1"/>
      <c r="T220" s="1"/>
      <c r="U220" s="1"/>
      <c r="V220" s="1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  <c r="CL220" s="24"/>
      <c r="CM220" s="24"/>
      <c r="CN220" s="24"/>
      <c r="CO220" s="24"/>
      <c r="CP220" s="24"/>
      <c r="CQ220" s="24"/>
      <c r="CR220" s="24"/>
      <c r="CS220" s="24"/>
      <c r="CT220" s="24"/>
      <c r="CU220" s="24"/>
      <c r="CV220" s="24"/>
      <c r="CW220" s="24"/>
      <c r="CX220" s="24"/>
      <c r="CY220" s="24"/>
      <c r="CZ220" s="24"/>
      <c r="DA220" s="24"/>
      <c r="DB220" s="24"/>
      <c r="DC220" s="24"/>
      <c r="DD220" s="24"/>
      <c r="DE220" s="24"/>
      <c r="DF220" s="24"/>
      <c r="DG220" s="24"/>
      <c r="DH220" s="24"/>
      <c r="DI220" s="24"/>
      <c r="DJ220" s="24"/>
      <c r="DK220" s="24"/>
      <c r="DL220" s="24"/>
      <c r="DM220" s="24"/>
      <c r="DN220" s="24"/>
      <c r="DO220" s="24"/>
      <c r="DP220" s="24"/>
      <c r="DQ220" s="24"/>
      <c r="DR220" s="24"/>
      <c r="DS220" s="24"/>
      <c r="DT220" s="24"/>
      <c r="DU220" s="24"/>
      <c r="DV220" s="24"/>
      <c r="DW220" s="24"/>
      <c r="DX220" s="24"/>
      <c r="DY220" s="24"/>
      <c r="DZ220" s="24"/>
      <c r="EA220" s="24"/>
      <c r="EB220" s="24"/>
      <c r="EC220" s="24"/>
    </row>
    <row r="221" spans="18:133" x14ac:dyDescent="0.2">
      <c r="R221" s="1"/>
      <c r="S221" s="1"/>
      <c r="T221" s="1"/>
      <c r="U221" s="1"/>
      <c r="V221" s="1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  <c r="CL221" s="24"/>
      <c r="CM221" s="24"/>
      <c r="CN221" s="24"/>
      <c r="CO221" s="24"/>
      <c r="CP221" s="24"/>
      <c r="CQ221" s="24"/>
      <c r="CR221" s="24"/>
      <c r="CS221" s="24"/>
      <c r="CT221" s="24"/>
      <c r="CU221" s="24"/>
      <c r="CV221" s="24"/>
      <c r="CW221" s="24"/>
      <c r="CX221" s="24"/>
      <c r="CY221" s="24"/>
      <c r="CZ221" s="24"/>
      <c r="DA221" s="24"/>
      <c r="DB221" s="24"/>
      <c r="DC221" s="24"/>
      <c r="DD221" s="24"/>
      <c r="DE221" s="24"/>
      <c r="DF221" s="24"/>
      <c r="DG221" s="24"/>
      <c r="DH221" s="24"/>
      <c r="DI221" s="24"/>
      <c r="DJ221" s="24"/>
      <c r="DK221" s="24"/>
      <c r="DL221" s="24"/>
      <c r="DM221" s="24"/>
      <c r="DN221" s="24"/>
      <c r="DO221" s="24"/>
      <c r="DP221" s="24"/>
      <c r="DQ221" s="24"/>
      <c r="DR221" s="24"/>
      <c r="DS221" s="24"/>
      <c r="DT221" s="24"/>
      <c r="DU221" s="24"/>
      <c r="DV221" s="24"/>
      <c r="DW221" s="24"/>
      <c r="DX221" s="24"/>
      <c r="DY221" s="24"/>
      <c r="DZ221" s="24"/>
      <c r="EA221" s="24"/>
      <c r="EB221" s="24"/>
      <c r="EC221" s="24"/>
    </row>
    <row r="222" spans="18:133" x14ac:dyDescent="0.2">
      <c r="R222" s="1"/>
      <c r="S222" s="1"/>
      <c r="T222" s="1"/>
      <c r="U222" s="1"/>
      <c r="V222" s="1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  <c r="CP222" s="24"/>
      <c r="CQ222" s="24"/>
      <c r="CR222" s="24"/>
      <c r="CS222" s="24"/>
      <c r="CT222" s="24"/>
      <c r="CU222" s="24"/>
      <c r="CV222" s="24"/>
      <c r="CW222" s="24"/>
      <c r="CX222" s="24"/>
      <c r="CY222" s="24"/>
      <c r="CZ222" s="24"/>
      <c r="DA222" s="24"/>
      <c r="DB222" s="24"/>
      <c r="DC222" s="24"/>
      <c r="DD222" s="24"/>
      <c r="DE222" s="24"/>
      <c r="DF222" s="24"/>
      <c r="DG222" s="24"/>
      <c r="DH222" s="24"/>
      <c r="DI222" s="24"/>
      <c r="DJ222" s="24"/>
      <c r="DK222" s="24"/>
      <c r="DL222" s="24"/>
      <c r="DM222" s="24"/>
      <c r="DN222" s="24"/>
      <c r="DO222" s="24"/>
      <c r="DP222" s="24"/>
      <c r="DQ222" s="24"/>
      <c r="DR222" s="24"/>
      <c r="DS222" s="24"/>
      <c r="DT222" s="24"/>
      <c r="DU222" s="24"/>
      <c r="DV222" s="24"/>
      <c r="DW222" s="24"/>
      <c r="DX222" s="24"/>
      <c r="DY222" s="24"/>
      <c r="DZ222" s="24"/>
      <c r="EA222" s="24"/>
      <c r="EB222" s="24"/>
      <c r="EC222" s="24"/>
    </row>
    <row r="223" spans="18:133" x14ac:dyDescent="0.2">
      <c r="R223" s="1"/>
      <c r="S223" s="1"/>
      <c r="T223" s="1"/>
      <c r="U223" s="1"/>
      <c r="V223" s="1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  <c r="CL223" s="24"/>
      <c r="CM223" s="24"/>
      <c r="CN223" s="24"/>
      <c r="CO223" s="24"/>
      <c r="CP223" s="24"/>
      <c r="CQ223" s="24"/>
      <c r="CR223" s="24"/>
      <c r="CS223" s="24"/>
      <c r="CT223" s="24"/>
      <c r="CU223" s="24"/>
      <c r="CV223" s="24"/>
      <c r="CW223" s="24"/>
      <c r="CX223" s="24"/>
      <c r="CY223" s="24"/>
      <c r="CZ223" s="24"/>
      <c r="DA223" s="24"/>
      <c r="DB223" s="24"/>
      <c r="DC223" s="24"/>
      <c r="DD223" s="24"/>
      <c r="DE223" s="24"/>
      <c r="DF223" s="24"/>
      <c r="DG223" s="24"/>
      <c r="DH223" s="24"/>
      <c r="DI223" s="24"/>
      <c r="DJ223" s="24"/>
      <c r="DK223" s="24"/>
      <c r="DL223" s="24"/>
      <c r="DM223" s="24"/>
      <c r="DN223" s="24"/>
      <c r="DO223" s="24"/>
      <c r="DP223" s="24"/>
      <c r="DQ223" s="24"/>
      <c r="DR223" s="24"/>
      <c r="DS223" s="24"/>
      <c r="DT223" s="24"/>
      <c r="DU223" s="24"/>
      <c r="DV223" s="24"/>
      <c r="DW223" s="24"/>
      <c r="DX223" s="24"/>
      <c r="DY223" s="24"/>
      <c r="DZ223" s="24"/>
      <c r="EA223" s="24"/>
      <c r="EB223" s="24"/>
      <c r="EC223" s="24"/>
    </row>
    <row r="224" spans="18:133" x14ac:dyDescent="0.2">
      <c r="R224" s="1"/>
      <c r="S224" s="1"/>
      <c r="T224" s="1"/>
      <c r="U224" s="1"/>
      <c r="V224" s="1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  <c r="CL224" s="24"/>
      <c r="CM224" s="24"/>
      <c r="CN224" s="24"/>
      <c r="CO224" s="24"/>
      <c r="CP224" s="24"/>
      <c r="CQ224" s="24"/>
      <c r="CR224" s="24"/>
      <c r="CS224" s="24"/>
      <c r="CT224" s="24"/>
      <c r="CU224" s="24"/>
      <c r="CV224" s="24"/>
      <c r="CW224" s="24"/>
      <c r="CX224" s="24"/>
      <c r="CY224" s="24"/>
      <c r="CZ224" s="24"/>
      <c r="DA224" s="24"/>
      <c r="DB224" s="24"/>
      <c r="DC224" s="24"/>
      <c r="DD224" s="24"/>
      <c r="DE224" s="24"/>
      <c r="DF224" s="24"/>
      <c r="DG224" s="24"/>
      <c r="DH224" s="24"/>
      <c r="DI224" s="24"/>
      <c r="DJ224" s="24"/>
      <c r="DK224" s="24"/>
      <c r="DL224" s="24"/>
      <c r="DM224" s="24"/>
      <c r="DN224" s="24"/>
      <c r="DO224" s="24"/>
      <c r="DP224" s="24"/>
      <c r="DQ224" s="24"/>
      <c r="DR224" s="24"/>
      <c r="DS224" s="24"/>
      <c r="DT224" s="24"/>
      <c r="DU224" s="24"/>
      <c r="DV224" s="24"/>
      <c r="DW224" s="24"/>
      <c r="DX224" s="24"/>
      <c r="DY224" s="24"/>
      <c r="DZ224" s="24"/>
      <c r="EA224" s="24"/>
      <c r="EB224" s="24"/>
      <c r="EC224" s="24"/>
    </row>
    <row r="225" spans="18:133" x14ac:dyDescent="0.2">
      <c r="R225" s="1"/>
      <c r="S225" s="1"/>
      <c r="T225" s="1"/>
      <c r="U225" s="1"/>
      <c r="V225" s="1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  <c r="CL225" s="24"/>
      <c r="CM225" s="24"/>
      <c r="CN225" s="24"/>
      <c r="CO225" s="24"/>
      <c r="CP225" s="24"/>
      <c r="CQ225" s="24"/>
      <c r="CR225" s="24"/>
      <c r="CS225" s="24"/>
      <c r="CT225" s="24"/>
      <c r="CU225" s="24"/>
      <c r="CV225" s="24"/>
      <c r="CW225" s="24"/>
      <c r="CX225" s="24"/>
      <c r="CY225" s="24"/>
      <c r="CZ225" s="24"/>
      <c r="DA225" s="24"/>
      <c r="DB225" s="24"/>
      <c r="DC225" s="24"/>
      <c r="DD225" s="24"/>
      <c r="DE225" s="24"/>
      <c r="DF225" s="24"/>
      <c r="DG225" s="24"/>
      <c r="DH225" s="24"/>
      <c r="DI225" s="24"/>
      <c r="DJ225" s="24"/>
      <c r="DK225" s="24"/>
      <c r="DL225" s="24"/>
      <c r="DM225" s="24"/>
      <c r="DN225" s="24"/>
      <c r="DO225" s="24"/>
      <c r="DP225" s="24"/>
      <c r="DQ225" s="24"/>
      <c r="DR225" s="24"/>
      <c r="DS225" s="24"/>
      <c r="DT225" s="24"/>
      <c r="DU225" s="24"/>
      <c r="DV225" s="24"/>
      <c r="DW225" s="24"/>
      <c r="DX225" s="24"/>
      <c r="DY225" s="24"/>
      <c r="DZ225" s="24"/>
      <c r="EA225" s="24"/>
      <c r="EB225" s="24"/>
      <c r="EC225" s="24"/>
    </row>
    <row r="226" spans="18:133" x14ac:dyDescent="0.2">
      <c r="R226" s="1"/>
      <c r="S226" s="1"/>
      <c r="T226" s="1"/>
      <c r="U226" s="1"/>
      <c r="V226" s="1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  <c r="CL226" s="24"/>
      <c r="CM226" s="24"/>
      <c r="CN226" s="24"/>
      <c r="CO226" s="24"/>
      <c r="CP226" s="24"/>
      <c r="CQ226" s="24"/>
      <c r="CR226" s="24"/>
      <c r="CS226" s="24"/>
      <c r="CT226" s="24"/>
      <c r="CU226" s="24"/>
      <c r="CV226" s="24"/>
      <c r="CW226" s="24"/>
      <c r="CX226" s="24"/>
      <c r="CY226" s="24"/>
      <c r="CZ226" s="24"/>
      <c r="DA226" s="24"/>
      <c r="DB226" s="24"/>
      <c r="DC226" s="24"/>
      <c r="DD226" s="24"/>
      <c r="DE226" s="24"/>
      <c r="DF226" s="24"/>
      <c r="DG226" s="24"/>
      <c r="DH226" s="24"/>
      <c r="DI226" s="24"/>
      <c r="DJ226" s="24"/>
      <c r="DK226" s="24"/>
      <c r="DL226" s="24"/>
      <c r="DM226" s="24"/>
      <c r="DN226" s="24"/>
      <c r="DO226" s="24"/>
      <c r="DP226" s="24"/>
      <c r="DQ226" s="24"/>
      <c r="DR226" s="24"/>
      <c r="DS226" s="24"/>
      <c r="DT226" s="24"/>
      <c r="DU226" s="24"/>
      <c r="DV226" s="24"/>
      <c r="DW226" s="24"/>
      <c r="DX226" s="24"/>
      <c r="DY226" s="24"/>
      <c r="DZ226" s="24"/>
      <c r="EA226" s="24"/>
      <c r="EB226" s="24"/>
      <c r="EC226" s="24"/>
    </row>
    <row r="227" spans="18:133" x14ac:dyDescent="0.2">
      <c r="R227" s="1"/>
      <c r="S227" s="1"/>
      <c r="T227" s="1"/>
      <c r="U227" s="1"/>
      <c r="V227" s="1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  <c r="CP227" s="24"/>
      <c r="CQ227" s="24"/>
      <c r="CR227" s="24"/>
      <c r="CS227" s="24"/>
      <c r="CT227" s="24"/>
      <c r="CU227" s="24"/>
      <c r="CV227" s="24"/>
      <c r="CW227" s="24"/>
      <c r="CX227" s="24"/>
      <c r="CY227" s="24"/>
      <c r="CZ227" s="24"/>
      <c r="DA227" s="24"/>
      <c r="DB227" s="24"/>
      <c r="DC227" s="24"/>
      <c r="DD227" s="24"/>
      <c r="DE227" s="24"/>
      <c r="DF227" s="24"/>
      <c r="DG227" s="24"/>
      <c r="DH227" s="24"/>
      <c r="DI227" s="24"/>
      <c r="DJ227" s="24"/>
      <c r="DK227" s="24"/>
      <c r="DL227" s="24"/>
      <c r="DM227" s="24"/>
      <c r="DN227" s="24"/>
      <c r="DO227" s="24"/>
      <c r="DP227" s="24"/>
      <c r="DQ227" s="24"/>
      <c r="DR227" s="24"/>
      <c r="DS227" s="24"/>
      <c r="DT227" s="24"/>
      <c r="DU227" s="24"/>
      <c r="DV227" s="24"/>
      <c r="DW227" s="24"/>
      <c r="DX227" s="24"/>
      <c r="DY227" s="24"/>
      <c r="DZ227" s="24"/>
      <c r="EA227" s="24"/>
      <c r="EB227" s="24"/>
      <c r="EC227" s="24"/>
    </row>
    <row r="228" spans="18:133" x14ac:dyDescent="0.2">
      <c r="R228" s="1"/>
      <c r="S228" s="1"/>
      <c r="T228" s="1"/>
      <c r="U228" s="1"/>
      <c r="V228" s="1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  <c r="BT228" s="24"/>
      <c r="BU228" s="24"/>
      <c r="BV228" s="24"/>
      <c r="BW228" s="24"/>
      <c r="BX228" s="24"/>
      <c r="BY228" s="24"/>
      <c r="BZ228" s="24"/>
      <c r="CA228" s="24"/>
      <c r="CB228" s="24"/>
      <c r="CC228" s="24"/>
      <c r="CD228" s="24"/>
      <c r="CE228" s="24"/>
      <c r="CF228" s="24"/>
      <c r="CG228" s="24"/>
      <c r="CH228" s="24"/>
      <c r="CI228" s="24"/>
      <c r="CJ228" s="24"/>
      <c r="CK228" s="24"/>
      <c r="CL228" s="24"/>
      <c r="CM228" s="24"/>
      <c r="CN228" s="24"/>
      <c r="CO228" s="24"/>
      <c r="CP228" s="24"/>
      <c r="CQ228" s="24"/>
      <c r="CR228" s="24"/>
      <c r="CS228" s="24"/>
      <c r="CT228" s="24"/>
      <c r="CU228" s="24"/>
      <c r="CV228" s="24"/>
      <c r="CW228" s="24"/>
      <c r="CX228" s="24"/>
      <c r="CY228" s="24"/>
      <c r="CZ228" s="24"/>
      <c r="DA228" s="24"/>
      <c r="DB228" s="24"/>
      <c r="DC228" s="24"/>
      <c r="DD228" s="24"/>
      <c r="DE228" s="24"/>
      <c r="DF228" s="24"/>
      <c r="DG228" s="24"/>
      <c r="DH228" s="24"/>
      <c r="DI228" s="24"/>
      <c r="DJ228" s="24"/>
      <c r="DK228" s="24"/>
      <c r="DL228" s="24"/>
      <c r="DM228" s="24"/>
      <c r="DN228" s="24"/>
      <c r="DO228" s="24"/>
      <c r="DP228" s="24"/>
      <c r="DQ228" s="24"/>
      <c r="DR228" s="24"/>
      <c r="DS228" s="24"/>
      <c r="DT228" s="24"/>
      <c r="DU228" s="24"/>
      <c r="DV228" s="24"/>
      <c r="DW228" s="24"/>
      <c r="DX228" s="24"/>
      <c r="DY228" s="24"/>
      <c r="DZ228" s="24"/>
      <c r="EA228" s="24"/>
      <c r="EB228" s="24"/>
      <c r="EC228" s="24"/>
    </row>
    <row r="229" spans="18:133" x14ac:dyDescent="0.2">
      <c r="R229" s="1"/>
      <c r="S229" s="1"/>
      <c r="T229" s="1"/>
      <c r="U229" s="1"/>
      <c r="V229" s="1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  <c r="BU229" s="24"/>
      <c r="BV229" s="24"/>
      <c r="BW229" s="24"/>
      <c r="BX229" s="24"/>
      <c r="BY229" s="24"/>
      <c r="BZ229" s="24"/>
      <c r="CA229" s="24"/>
      <c r="CB229" s="24"/>
      <c r="CC229" s="24"/>
      <c r="CD229" s="24"/>
      <c r="CE229" s="24"/>
      <c r="CF229" s="24"/>
      <c r="CG229" s="24"/>
      <c r="CH229" s="24"/>
      <c r="CI229" s="24"/>
      <c r="CJ229" s="24"/>
      <c r="CK229" s="24"/>
      <c r="CL229" s="24"/>
      <c r="CM229" s="24"/>
      <c r="CN229" s="24"/>
      <c r="CO229" s="24"/>
      <c r="CP229" s="24"/>
      <c r="CQ229" s="24"/>
      <c r="CR229" s="24"/>
      <c r="CS229" s="24"/>
      <c r="CT229" s="24"/>
      <c r="CU229" s="24"/>
      <c r="CV229" s="24"/>
      <c r="CW229" s="24"/>
      <c r="CX229" s="24"/>
      <c r="CY229" s="24"/>
      <c r="CZ229" s="24"/>
      <c r="DA229" s="24"/>
      <c r="DB229" s="24"/>
      <c r="DC229" s="24"/>
      <c r="DD229" s="24"/>
      <c r="DE229" s="24"/>
      <c r="DF229" s="24"/>
      <c r="DG229" s="24"/>
      <c r="DH229" s="24"/>
      <c r="DI229" s="24"/>
      <c r="DJ229" s="24"/>
      <c r="DK229" s="24"/>
      <c r="DL229" s="24"/>
      <c r="DM229" s="24"/>
      <c r="DN229" s="24"/>
      <c r="DO229" s="24"/>
      <c r="DP229" s="24"/>
      <c r="DQ229" s="24"/>
      <c r="DR229" s="24"/>
      <c r="DS229" s="24"/>
      <c r="DT229" s="24"/>
      <c r="DU229" s="24"/>
      <c r="DV229" s="24"/>
      <c r="DW229" s="24"/>
      <c r="DX229" s="24"/>
      <c r="DY229" s="24"/>
      <c r="DZ229" s="24"/>
      <c r="EA229" s="24"/>
      <c r="EB229" s="24"/>
      <c r="EC229" s="24"/>
    </row>
    <row r="230" spans="18:133" x14ac:dyDescent="0.2">
      <c r="R230" s="1"/>
      <c r="S230" s="1"/>
      <c r="T230" s="1"/>
      <c r="U230" s="1"/>
      <c r="V230" s="1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  <c r="CL230" s="24"/>
      <c r="CM230" s="24"/>
      <c r="CN230" s="24"/>
      <c r="CO230" s="24"/>
      <c r="CP230" s="24"/>
      <c r="CQ230" s="24"/>
      <c r="CR230" s="24"/>
      <c r="CS230" s="24"/>
      <c r="CT230" s="24"/>
      <c r="CU230" s="24"/>
      <c r="CV230" s="24"/>
      <c r="CW230" s="24"/>
      <c r="CX230" s="24"/>
      <c r="CY230" s="24"/>
      <c r="CZ230" s="24"/>
      <c r="DA230" s="24"/>
      <c r="DB230" s="24"/>
      <c r="DC230" s="24"/>
      <c r="DD230" s="24"/>
      <c r="DE230" s="24"/>
      <c r="DF230" s="24"/>
      <c r="DG230" s="24"/>
      <c r="DH230" s="24"/>
      <c r="DI230" s="24"/>
      <c r="DJ230" s="24"/>
      <c r="DK230" s="24"/>
      <c r="DL230" s="24"/>
      <c r="DM230" s="24"/>
      <c r="DN230" s="24"/>
      <c r="DO230" s="24"/>
      <c r="DP230" s="24"/>
      <c r="DQ230" s="24"/>
      <c r="DR230" s="24"/>
      <c r="DS230" s="24"/>
      <c r="DT230" s="24"/>
      <c r="DU230" s="24"/>
      <c r="DV230" s="24"/>
      <c r="DW230" s="24"/>
      <c r="DX230" s="24"/>
      <c r="DY230" s="24"/>
      <c r="DZ230" s="24"/>
      <c r="EA230" s="24"/>
      <c r="EB230" s="24"/>
      <c r="EC230" s="24"/>
    </row>
    <row r="231" spans="18:133" x14ac:dyDescent="0.2">
      <c r="R231" s="1"/>
      <c r="S231" s="1"/>
      <c r="T231" s="1"/>
      <c r="U231" s="1"/>
      <c r="V231" s="1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  <c r="BT231" s="24"/>
      <c r="BU231" s="24"/>
      <c r="BV231" s="24"/>
      <c r="BW231" s="24"/>
      <c r="BX231" s="24"/>
      <c r="BY231" s="24"/>
      <c r="BZ231" s="24"/>
      <c r="CA231" s="24"/>
      <c r="CB231" s="24"/>
      <c r="CC231" s="24"/>
      <c r="CD231" s="24"/>
      <c r="CE231" s="24"/>
      <c r="CF231" s="24"/>
      <c r="CG231" s="24"/>
      <c r="CH231" s="24"/>
      <c r="CI231" s="24"/>
      <c r="CJ231" s="24"/>
      <c r="CK231" s="24"/>
      <c r="CL231" s="24"/>
      <c r="CM231" s="24"/>
      <c r="CN231" s="24"/>
      <c r="CO231" s="24"/>
      <c r="CP231" s="24"/>
      <c r="CQ231" s="24"/>
      <c r="CR231" s="24"/>
      <c r="CS231" s="24"/>
      <c r="CT231" s="24"/>
      <c r="CU231" s="24"/>
      <c r="CV231" s="24"/>
      <c r="CW231" s="24"/>
      <c r="CX231" s="24"/>
      <c r="CY231" s="24"/>
      <c r="CZ231" s="24"/>
      <c r="DA231" s="24"/>
      <c r="DB231" s="24"/>
      <c r="DC231" s="24"/>
      <c r="DD231" s="24"/>
      <c r="DE231" s="24"/>
      <c r="DF231" s="24"/>
      <c r="DG231" s="24"/>
      <c r="DH231" s="24"/>
      <c r="DI231" s="24"/>
      <c r="DJ231" s="24"/>
      <c r="DK231" s="24"/>
      <c r="DL231" s="24"/>
      <c r="DM231" s="24"/>
      <c r="DN231" s="24"/>
      <c r="DO231" s="24"/>
      <c r="DP231" s="24"/>
      <c r="DQ231" s="24"/>
      <c r="DR231" s="24"/>
      <c r="DS231" s="24"/>
      <c r="DT231" s="24"/>
      <c r="DU231" s="24"/>
      <c r="DV231" s="24"/>
      <c r="DW231" s="24"/>
      <c r="DX231" s="24"/>
      <c r="DY231" s="24"/>
      <c r="DZ231" s="24"/>
      <c r="EA231" s="24"/>
      <c r="EB231" s="24"/>
      <c r="EC231" s="24"/>
    </row>
    <row r="232" spans="18:133" x14ac:dyDescent="0.2">
      <c r="R232" s="1"/>
      <c r="S232" s="1"/>
      <c r="T232" s="1"/>
      <c r="U232" s="1"/>
      <c r="V232" s="1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  <c r="BT232" s="24"/>
      <c r="BU232" s="24"/>
      <c r="BV232" s="24"/>
      <c r="BW232" s="24"/>
      <c r="BX232" s="24"/>
      <c r="BY232" s="24"/>
      <c r="BZ232" s="24"/>
      <c r="CA232" s="24"/>
      <c r="CB232" s="24"/>
      <c r="CC232" s="24"/>
      <c r="CD232" s="24"/>
      <c r="CE232" s="24"/>
      <c r="CF232" s="24"/>
      <c r="CG232" s="24"/>
      <c r="CH232" s="24"/>
      <c r="CI232" s="24"/>
      <c r="CJ232" s="24"/>
      <c r="CK232" s="24"/>
      <c r="CL232" s="24"/>
      <c r="CM232" s="24"/>
      <c r="CN232" s="24"/>
      <c r="CO232" s="24"/>
      <c r="CP232" s="24"/>
      <c r="CQ232" s="24"/>
      <c r="CR232" s="24"/>
      <c r="CS232" s="24"/>
      <c r="CT232" s="24"/>
      <c r="CU232" s="24"/>
      <c r="CV232" s="24"/>
      <c r="CW232" s="24"/>
      <c r="CX232" s="24"/>
      <c r="CY232" s="24"/>
      <c r="CZ232" s="24"/>
      <c r="DA232" s="24"/>
      <c r="DB232" s="24"/>
      <c r="DC232" s="24"/>
      <c r="DD232" s="24"/>
      <c r="DE232" s="24"/>
      <c r="DF232" s="24"/>
      <c r="DG232" s="24"/>
      <c r="DH232" s="24"/>
      <c r="DI232" s="24"/>
      <c r="DJ232" s="24"/>
      <c r="DK232" s="24"/>
      <c r="DL232" s="24"/>
      <c r="DM232" s="24"/>
      <c r="DN232" s="24"/>
      <c r="DO232" s="24"/>
      <c r="DP232" s="24"/>
      <c r="DQ232" s="24"/>
      <c r="DR232" s="24"/>
      <c r="DS232" s="24"/>
      <c r="DT232" s="24"/>
      <c r="DU232" s="24"/>
      <c r="DV232" s="24"/>
      <c r="DW232" s="24"/>
      <c r="DX232" s="24"/>
      <c r="DY232" s="24"/>
      <c r="DZ232" s="24"/>
      <c r="EA232" s="24"/>
      <c r="EB232" s="24"/>
      <c r="EC232" s="24"/>
    </row>
    <row r="233" spans="18:133" x14ac:dyDescent="0.2">
      <c r="R233" s="1"/>
      <c r="S233" s="1"/>
      <c r="T233" s="1"/>
      <c r="U233" s="1"/>
      <c r="V233" s="1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  <c r="BT233" s="24"/>
      <c r="BU233" s="24"/>
      <c r="BV233" s="24"/>
      <c r="BW233" s="24"/>
      <c r="BX233" s="24"/>
      <c r="BY233" s="24"/>
      <c r="BZ233" s="24"/>
      <c r="CA233" s="24"/>
      <c r="CB233" s="24"/>
      <c r="CC233" s="24"/>
      <c r="CD233" s="24"/>
      <c r="CE233" s="24"/>
      <c r="CF233" s="24"/>
      <c r="CG233" s="24"/>
      <c r="CH233" s="24"/>
      <c r="CI233" s="24"/>
      <c r="CJ233" s="24"/>
      <c r="CK233" s="24"/>
      <c r="CL233" s="24"/>
      <c r="CM233" s="24"/>
      <c r="CN233" s="24"/>
      <c r="CO233" s="24"/>
      <c r="CP233" s="24"/>
      <c r="CQ233" s="24"/>
      <c r="CR233" s="24"/>
      <c r="CS233" s="24"/>
      <c r="CT233" s="24"/>
      <c r="CU233" s="24"/>
      <c r="CV233" s="24"/>
      <c r="CW233" s="24"/>
      <c r="CX233" s="24"/>
      <c r="CY233" s="24"/>
      <c r="CZ233" s="24"/>
      <c r="DA233" s="24"/>
      <c r="DB233" s="24"/>
      <c r="DC233" s="24"/>
      <c r="DD233" s="24"/>
      <c r="DE233" s="24"/>
      <c r="DF233" s="24"/>
      <c r="DG233" s="24"/>
      <c r="DH233" s="24"/>
      <c r="DI233" s="24"/>
      <c r="DJ233" s="24"/>
      <c r="DK233" s="24"/>
      <c r="DL233" s="24"/>
      <c r="DM233" s="24"/>
      <c r="DN233" s="24"/>
      <c r="DO233" s="24"/>
      <c r="DP233" s="24"/>
      <c r="DQ233" s="24"/>
      <c r="DR233" s="24"/>
      <c r="DS233" s="24"/>
      <c r="DT233" s="24"/>
      <c r="DU233" s="24"/>
      <c r="DV233" s="24"/>
      <c r="DW233" s="24"/>
      <c r="DX233" s="24"/>
      <c r="DY233" s="24"/>
      <c r="DZ233" s="24"/>
      <c r="EA233" s="24"/>
      <c r="EB233" s="24"/>
      <c r="EC233" s="24"/>
    </row>
    <row r="234" spans="18:133" x14ac:dyDescent="0.2">
      <c r="R234" s="1"/>
      <c r="S234" s="1"/>
      <c r="T234" s="1"/>
      <c r="U234" s="1"/>
      <c r="V234" s="1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  <c r="CL234" s="24"/>
      <c r="CM234" s="24"/>
      <c r="CN234" s="24"/>
      <c r="CO234" s="24"/>
      <c r="CP234" s="24"/>
      <c r="CQ234" s="24"/>
      <c r="CR234" s="24"/>
      <c r="CS234" s="24"/>
      <c r="CT234" s="24"/>
      <c r="CU234" s="24"/>
      <c r="CV234" s="24"/>
      <c r="CW234" s="24"/>
      <c r="CX234" s="24"/>
      <c r="CY234" s="24"/>
      <c r="CZ234" s="24"/>
      <c r="DA234" s="24"/>
      <c r="DB234" s="24"/>
      <c r="DC234" s="24"/>
      <c r="DD234" s="24"/>
      <c r="DE234" s="24"/>
      <c r="DF234" s="24"/>
      <c r="DG234" s="24"/>
      <c r="DH234" s="24"/>
      <c r="DI234" s="24"/>
      <c r="DJ234" s="24"/>
      <c r="DK234" s="24"/>
      <c r="DL234" s="24"/>
      <c r="DM234" s="24"/>
      <c r="DN234" s="24"/>
      <c r="DO234" s="24"/>
      <c r="DP234" s="24"/>
      <c r="DQ234" s="24"/>
      <c r="DR234" s="24"/>
      <c r="DS234" s="24"/>
      <c r="DT234" s="24"/>
      <c r="DU234" s="24"/>
      <c r="DV234" s="24"/>
      <c r="DW234" s="24"/>
      <c r="DX234" s="24"/>
      <c r="DY234" s="24"/>
      <c r="DZ234" s="24"/>
      <c r="EA234" s="24"/>
      <c r="EB234" s="24"/>
      <c r="EC234" s="24"/>
    </row>
    <row r="235" spans="18:133" x14ac:dyDescent="0.2">
      <c r="R235" s="1"/>
      <c r="S235" s="1"/>
      <c r="T235" s="1"/>
      <c r="U235" s="1"/>
      <c r="V235" s="1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/>
      <c r="BU235" s="24"/>
      <c r="BV235" s="24"/>
      <c r="BW235" s="24"/>
      <c r="BX235" s="24"/>
      <c r="BY235" s="24"/>
      <c r="BZ235" s="24"/>
      <c r="CA235" s="24"/>
      <c r="CB235" s="24"/>
      <c r="CC235" s="24"/>
      <c r="CD235" s="24"/>
      <c r="CE235" s="24"/>
      <c r="CF235" s="24"/>
      <c r="CG235" s="24"/>
      <c r="CH235" s="24"/>
      <c r="CI235" s="24"/>
      <c r="CJ235" s="24"/>
      <c r="CK235" s="24"/>
      <c r="CL235" s="24"/>
      <c r="CM235" s="24"/>
      <c r="CN235" s="24"/>
      <c r="CO235" s="24"/>
      <c r="CP235" s="24"/>
      <c r="CQ235" s="24"/>
      <c r="CR235" s="24"/>
      <c r="CS235" s="24"/>
      <c r="CT235" s="24"/>
      <c r="CU235" s="24"/>
      <c r="CV235" s="24"/>
      <c r="CW235" s="24"/>
      <c r="CX235" s="24"/>
      <c r="CY235" s="24"/>
      <c r="CZ235" s="24"/>
      <c r="DA235" s="24"/>
      <c r="DB235" s="24"/>
      <c r="DC235" s="24"/>
      <c r="DD235" s="24"/>
      <c r="DE235" s="24"/>
      <c r="DF235" s="24"/>
      <c r="DG235" s="24"/>
      <c r="DH235" s="24"/>
      <c r="DI235" s="24"/>
      <c r="DJ235" s="24"/>
      <c r="DK235" s="24"/>
      <c r="DL235" s="24"/>
      <c r="DM235" s="24"/>
      <c r="DN235" s="24"/>
      <c r="DO235" s="24"/>
      <c r="DP235" s="24"/>
      <c r="DQ235" s="24"/>
      <c r="DR235" s="24"/>
      <c r="DS235" s="24"/>
      <c r="DT235" s="24"/>
      <c r="DU235" s="24"/>
      <c r="DV235" s="24"/>
      <c r="DW235" s="24"/>
      <c r="DX235" s="24"/>
      <c r="DY235" s="24"/>
      <c r="DZ235" s="24"/>
      <c r="EA235" s="24"/>
      <c r="EB235" s="24"/>
      <c r="EC235" s="24"/>
    </row>
    <row r="236" spans="18:133" x14ac:dyDescent="0.2">
      <c r="R236" s="1"/>
      <c r="S236" s="1"/>
      <c r="T236" s="1"/>
      <c r="U236" s="1"/>
      <c r="V236" s="1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  <c r="BU236" s="24"/>
      <c r="BV236" s="24"/>
      <c r="BW236" s="24"/>
      <c r="BX236" s="24"/>
      <c r="BY236" s="24"/>
      <c r="BZ236" s="24"/>
      <c r="CA236" s="24"/>
      <c r="CB236" s="24"/>
      <c r="CC236" s="24"/>
      <c r="CD236" s="24"/>
      <c r="CE236" s="24"/>
      <c r="CF236" s="24"/>
      <c r="CG236" s="24"/>
      <c r="CH236" s="24"/>
      <c r="CI236" s="24"/>
      <c r="CJ236" s="24"/>
      <c r="CK236" s="24"/>
      <c r="CL236" s="24"/>
      <c r="CM236" s="24"/>
      <c r="CN236" s="24"/>
      <c r="CO236" s="24"/>
      <c r="CP236" s="24"/>
      <c r="CQ236" s="24"/>
      <c r="CR236" s="24"/>
      <c r="CS236" s="24"/>
      <c r="CT236" s="24"/>
      <c r="CU236" s="24"/>
      <c r="CV236" s="24"/>
      <c r="CW236" s="24"/>
      <c r="CX236" s="24"/>
      <c r="CY236" s="24"/>
      <c r="CZ236" s="24"/>
      <c r="DA236" s="24"/>
      <c r="DB236" s="24"/>
      <c r="DC236" s="24"/>
      <c r="DD236" s="24"/>
      <c r="DE236" s="24"/>
      <c r="DF236" s="24"/>
      <c r="DG236" s="24"/>
      <c r="DH236" s="24"/>
      <c r="DI236" s="24"/>
      <c r="DJ236" s="24"/>
      <c r="DK236" s="24"/>
      <c r="DL236" s="24"/>
      <c r="DM236" s="24"/>
      <c r="DN236" s="24"/>
      <c r="DO236" s="24"/>
      <c r="DP236" s="24"/>
      <c r="DQ236" s="24"/>
      <c r="DR236" s="24"/>
      <c r="DS236" s="24"/>
      <c r="DT236" s="24"/>
      <c r="DU236" s="24"/>
      <c r="DV236" s="24"/>
      <c r="DW236" s="24"/>
      <c r="DX236" s="24"/>
      <c r="DY236" s="24"/>
      <c r="DZ236" s="24"/>
      <c r="EA236" s="24"/>
      <c r="EB236" s="24"/>
      <c r="EC236" s="24"/>
    </row>
    <row r="237" spans="18:133" x14ac:dyDescent="0.2">
      <c r="R237" s="1"/>
      <c r="S237" s="1"/>
      <c r="T237" s="1"/>
      <c r="U237" s="1"/>
      <c r="V237" s="1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  <c r="BT237" s="24"/>
      <c r="BU237" s="24"/>
      <c r="BV237" s="24"/>
      <c r="BW237" s="24"/>
      <c r="BX237" s="24"/>
      <c r="BY237" s="24"/>
      <c r="BZ237" s="24"/>
      <c r="CA237" s="24"/>
      <c r="CB237" s="24"/>
      <c r="CC237" s="24"/>
      <c r="CD237" s="24"/>
      <c r="CE237" s="24"/>
      <c r="CF237" s="24"/>
      <c r="CG237" s="24"/>
      <c r="CH237" s="24"/>
      <c r="CI237" s="24"/>
      <c r="CJ237" s="24"/>
      <c r="CK237" s="24"/>
      <c r="CL237" s="24"/>
      <c r="CM237" s="24"/>
      <c r="CN237" s="24"/>
      <c r="CO237" s="24"/>
      <c r="CP237" s="24"/>
      <c r="CQ237" s="24"/>
      <c r="CR237" s="24"/>
      <c r="CS237" s="24"/>
      <c r="CT237" s="24"/>
      <c r="CU237" s="24"/>
      <c r="CV237" s="24"/>
      <c r="CW237" s="24"/>
      <c r="CX237" s="24"/>
      <c r="CY237" s="24"/>
      <c r="CZ237" s="24"/>
      <c r="DA237" s="24"/>
      <c r="DB237" s="24"/>
      <c r="DC237" s="24"/>
      <c r="DD237" s="24"/>
      <c r="DE237" s="24"/>
      <c r="DF237" s="24"/>
      <c r="DG237" s="24"/>
      <c r="DH237" s="24"/>
      <c r="DI237" s="24"/>
      <c r="DJ237" s="24"/>
      <c r="DK237" s="24"/>
      <c r="DL237" s="24"/>
      <c r="DM237" s="24"/>
      <c r="DN237" s="24"/>
      <c r="DO237" s="24"/>
      <c r="DP237" s="24"/>
      <c r="DQ237" s="24"/>
      <c r="DR237" s="24"/>
      <c r="DS237" s="24"/>
      <c r="DT237" s="24"/>
      <c r="DU237" s="24"/>
      <c r="DV237" s="24"/>
      <c r="DW237" s="24"/>
      <c r="DX237" s="24"/>
      <c r="DY237" s="24"/>
      <c r="DZ237" s="24"/>
      <c r="EA237" s="24"/>
      <c r="EB237" s="24"/>
      <c r="EC237" s="24"/>
    </row>
    <row r="238" spans="18:133" x14ac:dyDescent="0.2">
      <c r="R238" s="1"/>
      <c r="S238" s="1"/>
      <c r="T238" s="1"/>
      <c r="U238" s="1"/>
      <c r="V238" s="1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  <c r="CP238" s="24"/>
      <c r="CQ238" s="24"/>
      <c r="CR238" s="24"/>
      <c r="CS238" s="24"/>
      <c r="CT238" s="24"/>
      <c r="CU238" s="24"/>
      <c r="CV238" s="24"/>
      <c r="CW238" s="24"/>
      <c r="CX238" s="24"/>
      <c r="CY238" s="24"/>
      <c r="CZ238" s="24"/>
      <c r="DA238" s="24"/>
      <c r="DB238" s="24"/>
      <c r="DC238" s="24"/>
      <c r="DD238" s="24"/>
      <c r="DE238" s="24"/>
      <c r="DF238" s="24"/>
      <c r="DG238" s="24"/>
      <c r="DH238" s="24"/>
      <c r="DI238" s="24"/>
      <c r="DJ238" s="24"/>
      <c r="DK238" s="24"/>
      <c r="DL238" s="24"/>
      <c r="DM238" s="24"/>
      <c r="DN238" s="24"/>
      <c r="DO238" s="24"/>
      <c r="DP238" s="24"/>
      <c r="DQ238" s="24"/>
      <c r="DR238" s="24"/>
      <c r="DS238" s="24"/>
      <c r="DT238" s="24"/>
      <c r="DU238" s="24"/>
      <c r="DV238" s="24"/>
      <c r="DW238" s="24"/>
      <c r="DX238" s="24"/>
      <c r="DY238" s="24"/>
      <c r="DZ238" s="24"/>
      <c r="EA238" s="24"/>
      <c r="EB238" s="24"/>
      <c r="EC238" s="24"/>
    </row>
    <row r="239" spans="18:133" x14ac:dyDescent="0.2">
      <c r="R239" s="1"/>
      <c r="S239" s="1"/>
      <c r="T239" s="1"/>
      <c r="U239" s="1"/>
      <c r="V239" s="1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  <c r="CL239" s="24"/>
      <c r="CM239" s="24"/>
      <c r="CN239" s="24"/>
      <c r="CO239" s="24"/>
      <c r="CP239" s="24"/>
      <c r="CQ239" s="24"/>
      <c r="CR239" s="24"/>
      <c r="CS239" s="24"/>
      <c r="CT239" s="24"/>
      <c r="CU239" s="24"/>
      <c r="CV239" s="24"/>
      <c r="CW239" s="24"/>
      <c r="CX239" s="24"/>
      <c r="CY239" s="24"/>
      <c r="CZ239" s="24"/>
      <c r="DA239" s="24"/>
      <c r="DB239" s="24"/>
      <c r="DC239" s="24"/>
      <c r="DD239" s="24"/>
      <c r="DE239" s="24"/>
      <c r="DF239" s="24"/>
      <c r="DG239" s="24"/>
      <c r="DH239" s="24"/>
      <c r="DI239" s="24"/>
      <c r="DJ239" s="24"/>
      <c r="DK239" s="24"/>
      <c r="DL239" s="24"/>
      <c r="DM239" s="24"/>
      <c r="DN239" s="24"/>
      <c r="DO239" s="24"/>
      <c r="DP239" s="24"/>
      <c r="DQ239" s="24"/>
      <c r="DR239" s="24"/>
      <c r="DS239" s="24"/>
      <c r="DT239" s="24"/>
      <c r="DU239" s="24"/>
      <c r="DV239" s="24"/>
      <c r="DW239" s="24"/>
      <c r="DX239" s="24"/>
      <c r="DY239" s="24"/>
      <c r="DZ239" s="24"/>
      <c r="EA239" s="24"/>
      <c r="EB239" s="24"/>
      <c r="EC239" s="24"/>
    </row>
    <row r="240" spans="18:133" x14ac:dyDescent="0.2">
      <c r="R240" s="1"/>
      <c r="S240" s="1"/>
      <c r="T240" s="1"/>
      <c r="U240" s="1"/>
      <c r="V240" s="1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  <c r="BU240" s="24"/>
      <c r="BV240" s="24"/>
      <c r="BW240" s="24"/>
      <c r="BX240" s="24"/>
      <c r="BY240" s="24"/>
      <c r="BZ240" s="24"/>
      <c r="CA240" s="24"/>
      <c r="CB240" s="24"/>
      <c r="CC240" s="24"/>
      <c r="CD240" s="24"/>
      <c r="CE240" s="24"/>
      <c r="CF240" s="24"/>
      <c r="CG240" s="24"/>
      <c r="CH240" s="24"/>
      <c r="CI240" s="24"/>
      <c r="CJ240" s="24"/>
      <c r="CK240" s="24"/>
      <c r="CL240" s="24"/>
      <c r="CM240" s="24"/>
      <c r="CN240" s="24"/>
      <c r="CO240" s="24"/>
      <c r="CP240" s="24"/>
      <c r="CQ240" s="24"/>
      <c r="CR240" s="24"/>
      <c r="CS240" s="24"/>
      <c r="CT240" s="24"/>
      <c r="CU240" s="24"/>
      <c r="CV240" s="24"/>
      <c r="CW240" s="24"/>
      <c r="CX240" s="24"/>
      <c r="CY240" s="24"/>
      <c r="CZ240" s="24"/>
      <c r="DA240" s="24"/>
      <c r="DB240" s="24"/>
      <c r="DC240" s="24"/>
      <c r="DD240" s="24"/>
      <c r="DE240" s="24"/>
      <c r="DF240" s="24"/>
      <c r="DG240" s="24"/>
      <c r="DH240" s="24"/>
      <c r="DI240" s="24"/>
      <c r="DJ240" s="24"/>
      <c r="DK240" s="24"/>
      <c r="DL240" s="24"/>
      <c r="DM240" s="24"/>
      <c r="DN240" s="24"/>
      <c r="DO240" s="24"/>
      <c r="DP240" s="24"/>
      <c r="DQ240" s="24"/>
      <c r="DR240" s="24"/>
      <c r="DS240" s="24"/>
      <c r="DT240" s="24"/>
      <c r="DU240" s="24"/>
      <c r="DV240" s="24"/>
      <c r="DW240" s="24"/>
      <c r="DX240" s="24"/>
      <c r="DY240" s="24"/>
      <c r="DZ240" s="24"/>
      <c r="EA240" s="24"/>
      <c r="EB240" s="24"/>
      <c r="EC240" s="24"/>
    </row>
    <row r="241" spans="18:133" x14ac:dyDescent="0.2">
      <c r="R241" s="1"/>
      <c r="S241" s="1"/>
      <c r="T241" s="1"/>
      <c r="U241" s="1"/>
      <c r="V241" s="1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  <c r="BT241" s="24"/>
      <c r="BU241" s="24"/>
      <c r="BV241" s="24"/>
      <c r="BW241" s="24"/>
      <c r="BX241" s="24"/>
      <c r="BY241" s="24"/>
      <c r="BZ241" s="24"/>
      <c r="CA241" s="24"/>
      <c r="CB241" s="24"/>
      <c r="CC241" s="24"/>
      <c r="CD241" s="24"/>
      <c r="CE241" s="24"/>
      <c r="CF241" s="24"/>
      <c r="CG241" s="24"/>
      <c r="CH241" s="24"/>
      <c r="CI241" s="24"/>
      <c r="CJ241" s="24"/>
      <c r="CK241" s="24"/>
      <c r="CL241" s="24"/>
      <c r="CM241" s="24"/>
      <c r="CN241" s="24"/>
      <c r="CO241" s="24"/>
      <c r="CP241" s="24"/>
      <c r="CQ241" s="24"/>
      <c r="CR241" s="24"/>
      <c r="CS241" s="24"/>
      <c r="CT241" s="24"/>
      <c r="CU241" s="24"/>
      <c r="CV241" s="24"/>
      <c r="CW241" s="24"/>
      <c r="CX241" s="24"/>
      <c r="CY241" s="24"/>
      <c r="CZ241" s="24"/>
      <c r="DA241" s="24"/>
      <c r="DB241" s="24"/>
      <c r="DC241" s="24"/>
      <c r="DD241" s="24"/>
      <c r="DE241" s="24"/>
      <c r="DF241" s="24"/>
      <c r="DG241" s="24"/>
      <c r="DH241" s="24"/>
      <c r="DI241" s="24"/>
      <c r="DJ241" s="24"/>
      <c r="DK241" s="24"/>
      <c r="DL241" s="24"/>
      <c r="DM241" s="24"/>
      <c r="DN241" s="24"/>
      <c r="DO241" s="24"/>
      <c r="DP241" s="24"/>
      <c r="DQ241" s="24"/>
      <c r="DR241" s="24"/>
      <c r="DS241" s="24"/>
      <c r="DT241" s="24"/>
      <c r="DU241" s="24"/>
      <c r="DV241" s="24"/>
      <c r="DW241" s="24"/>
      <c r="DX241" s="24"/>
      <c r="DY241" s="24"/>
      <c r="DZ241" s="24"/>
      <c r="EA241" s="24"/>
      <c r="EB241" s="24"/>
      <c r="EC241" s="24"/>
    </row>
    <row r="242" spans="18:133" x14ac:dyDescent="0.2">
      <c r="R242" s="1"/>
      <c r="S242" s="1"/>
      <c r="T242" s="1"/>
      <c r="U242" s="1"/>
      <c r="V242" s="1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  <c r="CL242" s="24"/>
      <c r="CM242" s="24"/>
      <c r="CN242" s="24"/>
      <c r="CO242" s="24"/>
      <c r="CP242" s="24"/>
      <c r="CQ242" s="24"/>
      <c r="CR242" s="24"/>
      <c r="CS242" s="24"/>
      <c r="CT242" s="24"/>
      <c r="CU242" s="24"/>
      <c r="CV242" s="24"/>
      <c r="CW242" s="24"/>
      <c r="CX242" s="24"/>
      <c r="CY242" s="24"/>
      <c r="CZ242" s="24"/>
      <c r="DA242" s="24"/>
      <c r="DB242" s="24"/>
      <c r="DC242" s="24"/>
      <c r="DD242" s="24"/>
      <c r="DE242" s="24"/>
      <c r="DF242" s="24"/>
      <c r="DG242" s="24"/>
      <c r="DH242" s="24"/>
      <c r="DI242" s="24"/>
      <c r="DJ242" s="24"/>
      <c r="DK242" s="24"/>
      <c r="DL242" s="24"/>
      <c r="DM242" s="24"/>
      <c r="DN242" s="24"/>
      <c r="DO242" s="24"/>
      <c r="DP242" s="24"/>
      <c r="DQ242" s="24"/>
      <c r="DR242" s="24"/>
      <c r="DS242" s="24"/>
      <c r="DT242" s="24"/>
      <c r="DU242" s="24"/>
      <c r="DV242" s="24"/>
      <c r="DW242" s="24"/>
      <c r="DX242" s="24"/>
      <c r="DY242" s="24"/>
      <c r="DZ242" s="24"/>
      <c r="EA242" s="24"/>
      <c r="EB242" s="24"/>
      <c r="EC242" s="24"/>
    </row>
    <row r="243" spans="18:133" x14ac:dyDescent="0.2">
      <c r="R243" s="1"/>
      <c r="S243" s="1"/>
      <c r="T243" s="1"/>
      <c r="U243" s="1"/>
      <c r="V243" s="1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  <c r="BU243" s="24"/>
      <c r="BV243" s="24"/>
      <c r="BW243" s="24"/>
      <c r="BX243" s="24"/>
      <c r="BY243" s="24"/>
      <c r="BZ243" s="24"/>
      <c r="CA243" s="24"/>
      <c r="CB243" s="24"/>
      <c r="CC243" s="24"/>
      <c r="CD243" s="24"/>
      <c r="CE243" s="24"/>
      <c r="CF243" s="24"/>
      <c r="CG243" s="24"/>
      <c r="CH243" s="24"/>
      <c r="CI243" s="24"/>
      <c r="CJ243" s="24"/>
      <c r="CK243" s="24"/>
      <c r="CL243" s="24"/>
      <c r="CM243" s="24"/>
      <c r="CN243" s="24"/>
      <c r="CO243" s="24"/>
      <c r="CP243" s="24"/>
      <c r="CQ243" s="24"/>
      <c r="CR243" s="24"/>
      <c r="CS243" s="24"/>
      <c r="CT243" s="24"/>
      <c r="CU243" s="24"/>
      <c r="CV243" s="24"/>
      <c r="CW243" s="24"/>
      <c r="CX243" s="24"/>
      <c r="CY243" s="24"/>
      <c r="CZ243" s="24"/>
      <c r="DA243" s="24"/>
      <c r="DB243" s="24"/>
      <c r="DC243" s="24"/>
      <c r="DD243" s="24"/>
      <c r="DE243" s="24"/>
      <c r="DF243" s="24"/>
      <c r="DG243" s="24"/>
      <c r="DH243" s="24"/>
      <c r="DI243" s="24"/>
      <c r="DJ243" s="24"/>
      <c r="DK243" s="24"/>
      <c r="DL243" s="24"/>
      <c r="DM243" s="24"/>
      <c r="DN243" s="24"/>
      <c r="DO243" s="24"/>
      <c r="DP243" s="24"/>
      <c r="DQ243" s="24"/>
      <c r="DR243" s="24"/>
      <c r="DS243" s="24"/>
      <c r="DT243" s="24"/>
      <c r="DU243" s="24"/>
      <c r="DV243" s="24"/>
      <c r="DW243" s="24"/>
      <c r="DX243" s="24"/>
      <c r="DY243" s="24"/>
      <c r="DZ243" s="24"/>
      <c r="EA243" s="24"/>
      <c r="EB243" s="24"/>
      <c r="EC243" s="24"/>
    </row>
    <row r="244" spans="18:133" x14ac:dyDescent="0.2">
      <c r="R244" s="1"/>
      <c r="S244" s="1"/>
      <c r="T244" s="1"/>
      <c r="U244" s="1"/>
      <c r="V244" s="1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  <c r="BT244" s="24"/>
      <c r="BU244" s="24"/>
      <c r="BV244" s="24"/>
      <c r="BW244" s="24"/>
      <c r="BX244" s="24"/>
      <c r="BY244" s="24"/>
      <c r="BZ244" s="24"/>
      <c r="CA244" s="24"/>
      <c r="CB244" s="24"/>
      <c r="CC244" s="24"/>
      <c r="CD244" s="24"/>
      <c r="CE244" s="24"/>
      <c r="CF244" s="24"/>
      <c r="CG244" s="24"/>
      <c r="CH244" s="24"/>
      <c r="CI244" s="24"/>
      <c r="CJ244" s="24"/>
      <c r="CK244" s="24"/>
      <c r="CL244" s="24"/>
      <c r="CM244" s="24"/>
      <c r="CN244" s="24"/>
      <c r="CO244" s="24"/>
      <c r="CP244" s="24"/>
      <c r="CQ244" s="24"/>
      <c r="CR244" s="24"/>
      <c r="CS244" s="24"/>
      <c r="CT244" s="24"/>
      <c r="CU244" s="24"/>
      <c r="CV244" s="24"/>
      <c r="CW244" s="24"/>
      <c r="CX244" s="24"/>
      <c r="CY244" s="24"/>
      <c r="CZ244" s="24"/>
      <c r="DA244" s="24"/>
      <c r="DB244" s="24"/>
      <c r="DC244" s="24"/>
      <c r="DD244" s="24"/>
      <c r="DE244" s="24"/>
      <c r="DF244" s="24"/>
      <c r="DG244" s="24"/>
      <c r="DH244" s="24"/>
      <c r="DI244" s="24"/>
      <c r="DJ244" s="24"/>
      <c r="DK244" s="24"/>
      <c r="DL244" s="24"/>
      <c r="DM244" s="24"/>
      <c r="DN244" s="24"/>
      <c r="DO244" s="24"/>
      <c r="DP244" s="24"/>
      <c r="DQ244" s="24"/>
      <c r="DR244" s="24"/>
      <c r="DS244" s="24"/>
      <c r="DT244" s="24"/>
      <c r="DU244" s="24"/>
      <c r="DV244" s="24"/>
      <c r="DW244" s="24"/>
      <c r="DX244" s="24"/>
      <c r="DY244" s="24"/>
      <c r="DZ244" s="24"/>
      <c r="EA244" s="24"/>
      <c r="EB244" s="24"/>
      <c r="EC244" s="24"/>
    </row>
    <row r="245" spans="18:133" x14ac:dyDescent="0.2">
      <c r="R245" s="1"/>
      <c r="S245" s="1"/>
      <c r="T245" s="1"/>
      <c r="U245" s="1"/>
      <c r="V245" s="1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  <c r="BW245" s="24"/>
      <c r="BX245" s="24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  <c r="CL245" s="24"/>
      <c r="CM245" s="24"/>
      <c r="CN245" s="24"/>
      <c r="CO245" s="24"/>
      <c r="CP245" s="24"/>
      <c r="CQ245" s="24"/>
      <c r="CR245" s="24"/>
      <c r="CS245" s="24"/>
      <c r="CT245" s="24"/>
      <c r="CU245" s="24"/>
      <c r="CV245" s="24"/>
      <c r="CW245" s="24"/>
      <c r="CX245" s="24"/>
      <c r="CY245" s="24"/>
      <c r="CZ245" s="24"/>
      <c r="DA245" s="24"/>
      <c r="DB245" s="24"/>
      <c r="DC245" s="24"/>
      <c r="DD245" s="24"/>
      <c r="DE245" s="24"/>
      <c r="DF245" s="24"/>
      <c r="DG245" s="24"/>
      <c r="DH245" s="24"/>
      <c r="DI245" s="24"/>
      <c r="DJ245" s="24"/>
      <c r="DK245" s="24"/>
      <c r="DL245" s="24"/>
      <c r="DM245" s="24"/>
      <c r="DN245" s="24"/>
      <c r="DO245" s="24"/>
      <c r="DP245" s="24"/>
      <c r="DQ245" s="24"/>
      <c r="DR245" s="24"/>
      <c r="DS245" s="24"/>
      <c r="DT245" s="24"/>
      <c r="DU245" s="24"/>
      <c r="DV245" s="24"/>
      <c r="DW245" s="24"/>
      <c r="DX245" s="24"/>
      <c r="DY245" s="24"/>
      <c r="DZ245" s="24"/>
      <c r="EA245" s="24"/>
      <c r="EB245" s="24"/>
      <c r="EC245" s="24"/>
    </row>
    <row r="246" spans="18:133" x14ac:dyDescent="0.2">
      <c r="R246" s="1"/>
      <c r="S246" s="1"/>
      <c r="T246" s="1"/>
      <c r="U246" s="1"/>
      <c r="V246" s="1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  <c r="CU246" s="24"/>
      <c r="CV246" s="24"/>
      <c r="CW246" s="24"/>
      <c r="CX246" s="24"/>
      <c r="CY246" s="24"/>
      <c r="CZ246" s="24"/>
      <c r="DA246" s="24"/>
      <c r="DB246" s="24"/>
      <c r="DC246" s="24"/>
      <c r="DD246" s="24"/>
      <c r="DE246" s="24"/>
      <c r="DF246" s="24"/>
      <c r="DG246" s="24"/>
      <c r="DH246" s="24"/>
      <c r="DI246" s="24"/>
      <c r="DJ246" s="24"/>
      <c r="DK246" s="24"/>
      <c r="DL246" s="24"/>
      <c r="DM246" s="24"/>
      <c r="DN246" s="24"/>
      <c r="DO246" s="24"/>
      <c r="DP246" s="24"/>
      <c r="DQ246" s="24"/>
      <c r="DR246" s="24"/>
      <c r="DS246" s="24"/>
      <c r="DT246" s="24"/>
      <c r="DU246" s="24"/>
      <c r="DV246" s="24"/>
      <c r="DW246" s="24"/>
      <c r="DX246" s="24"/>
      <c r="DY246" s="24"/>
      <c r="DZ246" s="24"/>
      <c r="EA246" s="24"/>
      <c r="EB246" s="24"/>
      <c r="EC246" s="24"/>
    </row>
    <row r="247" spans="18:133" x14ac:dyDescent="0.2">
      <c r="R247" s="1"/>
      <c r="S247" s="1"/>
      <c r="T247" s="1"/>
      <c r="U247" s="1"/>
      <c r="V247" s="1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  <c r="CL247" s="24"/>
      <c r="CM247" s="24"/>
      <c r="CN247" s="24"/>
      <c r="CO247" s="24"/>
      <c r="CP247" s="24"/>
      <c r="CQ247" s="24"/>
      <c r="CR247" s="24"/>
      <c r="CS247" s="24"/>
      <c r="CT247" s="24"/>
      <c r="CU247" s="24"/>
      <c r="CV247" s="24"/>
      <c r="CW247" s="24"/>
      <c r="CX247" s="24"/>
      <c r="CY247" s="24"/>
      <c r="CZ247" s="24"/>
      <c r="DA247" s="24"/>
      <c r="DB247" s="24"/>
      <c r="DC247" s="24"/>
      <c r="DD247" s="24"/>
      <c r="DE247" s="24"/>
      <c r="DF247" s="24"/>
      <c r="DG247" s="24"/>
      <c r="DH247" s="24"/>
      <c r="DI247" s="24"/>
      <c r="DJ247" s="24"/>
      <c r="DK247" s="24"/>
      <c r="DL247" s="24"/>
      <c r="DM247" s="24"/>
      <c r="DN247" s="24"/>
      <c r="DO247" s="24"/>
      <c r="DP247" s="24"/>
      <c r="DQ247" s="24"/>
      <c r="DR247" s="24"/>
      <c r="DS247" s="24"/>
      <c r="DT247" s="24"/>
      <c r="DU247" s="24"/>
      <c r="DV247" s="24"/>
      <c r="DW247" s="24"/>
      <c r="DX247" s="24"/>
      <c r="DY247" s="24"/>
      <c r="DZ247" s="24"/>
      <c r="EA247" s="24"/>
      <c r="EB247" s="24"/>
      <c r="EC247" s="24"/>
    </row>
    <row r="248" spans="18:133" x14ac:dyDescent="0.2">
      <c r="R248" s="1"/>
      <c r="S248" s="1"/>
      <c r="T248" s="1"/>
      <c r="U248" s="1"/>
      <c r="V248" s="1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  <c r="BS248" s="24"/>
      <c r="BT248" s="24"/>
      <c r="BU248" s="24"/>
      <c r="BV248" s="24"/>
      <c r="BW248" s="24"/>
      <c r="BX248" s="24"/>
      <c r="BY248" s="24"/>
      <c r="BZ248" s="24"/>
      <c r="CA248" s="24"/>
      <c r="CB248" s="24"/>
      <c r="CC248" s="24"/>
      <c r="CD248" s="24"/>
      <c r="CE248" s="24"/>
      <c r="CF248" s="24"/>
      <c r="CG248" s="24"/>
      <c r="CH248" s="24"/>
      <c r="CI248" s="24"/>
      <c r="CJ248" s="24"/>
      <c r="CK248" s="24"/>
      <c r="CL248" s="24"/>
      <c r="CM248" s="24"/>
      <c r="CN248" s="24"/>
      <c r="CO248" s="24"/>
      <c r="CP248" s="24"/>
      <c r="CQ248" s="24"/>
      <c r="CR248" s="24"/>
      <c r="CS248" s="24"/>
      <c r="CT248" s="24"/>
      <c r="CU248" s="24"/>
      <c r="CV248" s="24"/>
      <c r="CW248" s="24"/>
      <c r="CX248" s="24"/>
      <c r="CY248" s="24"/>
      <c r="CZ248" s="24"/>
      <c r="DA248" s="24"/>
      <c r="DB248" s="24"/>
      <c r="DC248" s="24"/>
      <c r="DD248" s="24"/>
      <c r="DE248" s="24"/>
      <c r="DF248" s="24"/>
      <c r="DG248" s="24"/>
      <c r="DH248" s="24"/>
      <c r="DI248" s="24"/>
      <c r="DJ248" s="24"/>
      <c r="DK248" s="24"/>
      <c r="DL248" s="24"/>
      <c r="DM248" s="24"/>
      <c r="DN248" s="24"/>
      <c r="DO248" s="24"/>
      <c r="DP248" s="24"/>
      <c r="DQ248" s="24"/>
      <c r="DR248" s="24"/>
      <c r="DS248" s="24"/>
      <c r="DT248" s="24"/>
      <c r="DU248" s="24"/>
      <c r="DV248" s="24"/>
      <c r="DW248" s="24"/>
      <c r="DX248" s="24"/>
      <c r="DY248" s="24"/>
      <c r="DZ248" s="24"/>
      <c r="EA248" s="24"/>
      <c r="EB248" s="24"/>
      <c r="EC248" s="24"/>
    </row>
    <row r="249" spans="18:133" x14ac:dyDescent="0.2">
      <c r="R249" s="1"/>
      <c r="S249" s="1"/>
      <c r="T249" s="1"/>
      <c r="U249" s="1"/>
      <c r="V249" s="1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  <c r="BT249" s="24"/>
      <c r="BU249" s="24"/>
      <c r="BV249" s="24"/>
      <c r="BW249" s="24"/>
      <c r="BX249" s="24"/>
      <c r="BY249" s="24"/>
      <c r="BZ249" s="24"/>
      <c r="CA249" s="24"/>
      <c r="CB249" s="24"/>
      <c r="CC249" s="24"/>
      <c r="CD249" s="24"/>
      <c r="CE249" s="24"/>
      <c r="CF249" s="24"/>
      <c r="CG249" s="24"/>
      <c r="CH249" s="24"/>
      <c r="CI249" s="24"/>
      <c r="CJ249" s="24"/>
      <c r="CK249" s="24"/>
      <c r="CL249" s="24"/>
      <c r="CM249" s="24"/>
      <c r="CN249" s="24"/>
      <c r="CO249" s="24"/>
      <c r="CP249" s="24"/>
      <c r="CQ249" s="24"/>
      <c r="CR249" s="24"/>
      <c r="CS249" s="24"/>
      <c r="CT249" s="24"/>
      <c r="CU249" s="24"/>
      <c r="CV249" s="24"/>
      <c r="CW249" s="24"/>
      <c r="CX249" s="24"/>
      <c r="CY249" s="24"/>
      <c r="CZ249" s="24"/>
      <c r="DA249" s="24"/>
      <c r="DB249" s="24"/>
      <c r="DC249" s="24"/>
      <c r="DD249" s="24"/>
      <c r="DE249" s="24"/>
      <c r="DF249" s="24"/>
      <c r="DG249" s="24"/>
      <c r="DH249" s="24"/>
      <c r="DI249" s="24"/>
      <c r="DJ249" s="24"/>
      <c r="DK249" s="24"/>
      <c r="DL249" s="24"/>
      <c r="DM249" s="24"/>
      <c r="DN249" s="24"/>
      <c r="DO249" s="24"/>
      <c r="DP249" s="24"/>
      <c r="DQ249" s="24"/>
      <c r="DR249" s="24"/>
      <c r="DS249" s="24"/>
      <c r="DT249" s="24"/>
      <c r="DU249" s="24"/>
      <c r="DV249" s="24"/>
      <c r="DW249" s="24"/>
      <c r="DX249" s="24"/>
      <c r="DY249" s="24"/>
      <c r="DZ249" s="24"/>
      <c r="EA249" s="24"/>
      <c r="EB249" s="24"/>
      <c r="EC249" s="24"/>
    </row>
    <row r="250" spans="18:133" x14ac:dyDescent="0.2">
      <c r="R250" s="1"/>
      <c r="S250" s="1"/>
      <c r="T250" s="1"/>
      <c r="U250" s="1"/>
      <c r="V250" s="1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  <c r="CP250" s="24"/>
      <c r="CQ250" s="24"/>
      <c r="CR250" s="24"/>
      <c r="CS250" s="24"/>
      <c r="CT250" s="24"/>
      <c r="CU250" s="24"/>
      <c r="CV250" s="24"/>
      <c r="CW250" s="24"/>
      <c r="CX250" s="24"/>
      <c r="CY250" s="24"/>
      <c r="CZ250" s="24"/>
      <c r="DA250" s="24"/>
      <c r="DB250" s="24"/>
      <c r="DC250" s="24"/>
      <c r="DD250" s="24"/>
      <c r="DE250" s="24"/>
      <c r="DF250" s="24"/>
      <c r="DG250" s="24"/>
      <c r="DH250" s="24"/>
      <c r="DI250" s="24"/>
      <c r="DJ250" s="24"/>
      <c r="DK250" s="24"/>
      <c r="DL250" s="24"/>
      <c r="DM250" s="24"/>
      <c r="DN250" s="24"/>
      <c r="DO250" s="24"/>
      <c r="DP250" s="24"/>
      <c r="DQ250" s="24"/>
      <c r="DR250" s="24"/>
      <c r="DS250" s="24"/>
      <c r="DT250" s="24"/>
      <c r="DU250" s="24"/>
      <c r="DV250" s="24"/>
      <c r="DW250" s="24"/>
      <c r="DX250" s="24"/>
      <c r="DY250" s="24"/>
      <c r="DZ250" s="24"/>
      <c r="EA250" s="24"/>
      <c r="EB250" s="24"/>
      <c r="EC250" s="24"/>
    </row>
    <row r="251" spans="18:133" x14ac:dyDescent="0.2">
      <c r="R251" s="1"/>
      <c r="S251" s="1"/>
      <c r="T251" s="1"/>
      <c r="U251" s="1"/>
      <c r="V251" s="1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  <c r="BU251" s="24"/>
      <c r="BV251" s="24"/>
      <c r="BW251" s="24"/>
      <c r="BX251" s="24"/>
      <c r="BY251" s="24"/>
      <c r="BZ251" s="24"/>
      <c r="CA251" s="24"/>
      <c r="CB251" s="24"/>
      <c r="CC251" s="24"/>
      <c r="CD251" s="24"/>
      <c r="CE251" s="24"/>
      <c r="CF251" s="24"/>
      <c r="CG251" s="24"/>
      <c r="CH251" s="24"/>
      <c r="CI251" s="24"/>
      <c r="CJ251" s="24"/>
      <c r="CK251" s="24"/>
      <c r="CL251" s="24"/>
      <c r="CM251" s="24"/>
      <c r="CN251" s="24"/>
      <c r="CO251" s="24"/>
      <c r="CP251" s="24"/>
      <c r="CQ251" s="24"/>
      <c r="CR251" s="24"/>
      <c r="CS251" s="24"/>
      <c r="CT251" s="24"/>
      <c r="CU251" s="24"/>
      <c r="CV251" s="24"/>
      <c r="CW251" s="24"/>
      <c r="CX251" s="24"/>
      <c r="CY251" s="24"/>
      <c r="CZ251" s="24"/>
      <c r="DA251" s="24"/>
      <c r="DB251" s="24"/>
      <c r="DC251" s="24"/>
      <c r="DD251" s="24"/>
      <c r="DE251" s="24"/>
      <c r="DF251" s="24"/>
      <c r="DG251" s="24"/>
      <c r="DH251" s="24"/>
      <c r="DI251" s="24"/>
      <c r="DJ251" s="24"/>
      <c r="DK251" s="24"/>
      <c r="DL251" s="24"/>
      <c r="DM251" s="24"/>
      <c r="DN251" s="24"/>
      <c r="DO251" s="24"/>
      <c r="DP251" s="24"/>
      <c r="DQ251" s="24"/>
      <c r="DR251" s="24"/>
      <c r="DS251" s="24"/>
      <c r="DT251" s="24"/>
      <c r="DU251" s="24"/>
      <c r="DV251" s="24"/>
      <c r="DW251" s="24"/>
      <c r="DX251" s="24"/>
      <c r="DY251" s="24"/>
      <c r="DZ251" s="24"/>
      <c r="EA251" s="24"/>
      <c r="EB251" s="24"/>
      <c r="EC251" s="24"/>
    </row>
    <row r="252" spans="18:133" x14ac:dyDescent="0.2">
      <c r="R252" s="1"/>
      <c r="S252" s="1"/>
      <c r="T252" s="1"/>
      <c r="U252" s="1"/>
      <c r="V252" s="1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  <c r="CP252" s="24"/>
      <c r="CQ252" s="24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24"/>
      <c r="DG252" s="24"/>
      <c r="DH252" s="24"/>
      <c r="DI252" s="24"/>
      <c r="DJ252" s="24"/>
      <c r="DK252" s="24"/>
      <c r="DL252" s="24"/>
      <c r="DM252" s="24"/>
      <c r="DN252" s="24"/>
      <c r="DO252" s="24"/>
      <c r="DP252" s="24"/>
      <c r="DQ252" s="24"/>
      <c r="DR252" s="24"/>
      <c r="DS252" s="24"/>
      <c r="DT252" s="24"/>
      <c r="DU252" s="24"/>
      <c r="DV252" s="24"/>
      <c r="DW252" s="24"/>
      <c r="DX252" s="24"/>
      <c r="DY252" s="24"/>
      <c r="DZ252" s="24"/>
      <c r="EA252" s="24"/>
      <c r="EB252" s="24"/>
      <c r="EC252" s="24"/>
    </row>
    <row r="253" spans="18:133" x14ac:dyDescent="0.2">
      <c r="R253" s="1"/>
      <c r="S253" s="1"/>
      <c r="T253" s="1"/>
      <c r="U253" s="1"/>
      <c r="V253" s="1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24"/>
      <c r="BS253" s="24"/>
      <c r="BT253" s="24"/>
      <c r="BU253" s="24"/>
      <c r="BV253" s="24"/>
      <c r="BW253" s="24"/>
      <c r="BX253" s="24"/>
      <c r="BY253" s="24"/>
      <c r="BZ253" s="24"/>
      <c r="CA253" s="24"/>
      <c r="CB253" s="24"/>
      <c r="CC253" s="24"/>
      <c r="CD253" s="24"/>
      <c r="CE253" s="24"/>
      <c r="CF253" s="24"/>
      <c r="CG253" s="24"/>
      <c r="CH253" s="24"/>
      <c r="CI253" s="24"/>
      <c r="CJ253" s="24"/>
      <c r="CK253" s="24"/>
      <c r="CL253" s="24"/>
      <c r="CM253" s="24"/>
      <c r="CN253" s="24"/>
      <c r="CO253" s="24"/>
      <c r="CP253" s="24"/>
      <c r="CQ253" s="24"/>
      <c r="CR253" s="24"/>
      <c r="CS253" s="24"/>
      <c r="CT253" s="24"/>
      <c r="CU253" s="24"/>
      <c r="CV253" s="24"/>
      <c r="CW253" s="24"/>
      <c r="CX253" s="24"/>
      <c r="CY253" s="24"/>
      <c r="CZ253" s="24"/>
      <c r="DA253" s="24"/>
      <c r="DB253" s="24"/>
      <c r="DC253" s="24"/>
      <c r="DD253" s="24"/>
      <c r="DE253" s="24"/>
      <c r="DF253" s="24"/>
      <c r="DG253" s="24"/>
      <c r="DH253" s="24"/>
      <c r="DI253" s="24"/>
      <c r="DJ253" s="24"/>
      <c r="DK253" s="24"/>
      <c r="DL253" s="24"/>
      <c r="DM253" s="24"/>
      <c r="DN253" s="24"/>
      <c r="DO253" s="24"/>
      <c r="DP253" s="24"/>
      <c r="DQ253" s="24"/>
      <c r="DR253" s="24"/>
      <c r="DS253" s="24"/>
      <c r="DT253" s="24"/>
      <c r="DU253" s="24"/>
      <c r="DV253" s="24"/>
      <c r="DW253" s="24"/>
      <c r="DX253" s="24"/>
      <c r="DY253" s="24"/>
      <c r="DZ253" s="24"/>
      <c r="EA253" s="24"/>
      <c r="EB253" s="24"/>
      <c r="EC253" s="24"/>
    </row>
    <row r="254" spans="18:133" x14ac:dyDescent="0.2">
      <c r="R254" s="1"/>
      <c r="S254" s="1"/>
      <c r="T254" s="1"/>
      <c r="U254" s="1"/>
      <c r="V254" s="1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  <c r="BT254" s="24"/>
      <c r="BU254" s="24"/>
      <c r="BV254" s="24"/>
      <c r="BW254" s="24"/>
      <c r="BX254" s="24"/>
      <c r="BY254" s="24"/>
      <c r="BZ254" s="24"/>
      <c r="CA254" s="24"/>
      <c r="CB254" s="24"/>
      <c r="CC254" s="24"/>
      <c r="CD254" s="24"/>
      <c r="CE254" s="24"/>
      <c r="CF254" s="24"/>
      <c r="CG254" s="24"/>
      <c r="CH254" s="24"/>
      <c r="CI254" s="24"/>
      <c r="CJ254" s="24"/>
      <c r="CK254" s="24"/>
      <c r="CL254" s="24"/>
      <c r="CM254" s="24"/>
      <c r="CN254" s="24"/>
      <c r="CO254" s="24"/>
      <c r="CP254" s="24"/>
      <c r="CQ254" s="24"/>
      <c r="CR254" s="24"/>
      <c r="CS254" s="24"/>
      <c r="CT254" s="24"/>
      <c r="CU254" s="24"/>
      <c r="CV254" s="24"/>
      <c r="CW254" s="24"/>
      <c r="CX254" s="24"/>
      <c r="CY254" s="24"/>
      <c r="CZ254" s="24"/>
      <c r="DA254" s="24"/>
      <c r="DB254" s="24"/>
      <c r="DC254" s="24"/>
      <c r="DD254" s="24"/>
      <c r="DE254" s="24"/>
      <c r="DF254" s="24"/>
      <c r="DG254" s="24"/>
      <c r="DH254" s="24"/>
      <c r="DI254" s="24"/>
      <c r="DJ254" s="24"/>
      <c r="DK254" s="24"/>
      <c r="DL254" s="24"/>
      <c r="DM254" s="24"/>
      <c r="DN254" s="24"/>
      <c r="DO254" s="24"/>
      <c r="DP254" s="24"/>
      <c r="DQ254" s="24"/>
      <c r="DR254" s="24"/>
      <c r="DS254" s="24"/>
      <c r="DT254" s="24"/>
      <c r="DU254" s="24"/>
      <c r="DV254" s="24"/>
      <c r="DW254" s="24"/>
      <c r="DX254" s="24"/>
      <c r="DY254" s="24"/>
      <c r="DZ254" s="24"/>
      <c r="EA254" s="24"/>
      <c r="EB254" s="24"/>
      <c r="EC254" s="24"/>
    </row>
    <row r="255" spans="18:133" x14ac:dyDescent="0.2">
      <c r="R255" s="1"/>
      <c r="S255" s="1"/>
      <c r="T255" s="1"/>
      <c r="U255" s="1"/>
      <c r="V255" s="1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4"/>
      <c r="CA255" s="24"/>
      <c r="CB255" s="24"/>
      <c r="CC255" s="24"/>
      <c r="CD255" s="24"/>
      <c r="CE255" s="24"/>
      <c r="CF255" s="24"/>
      <c r="CG255" s="24"/>
      <c r="CH255" s="24"/>
      <c r="CI255" s="24"/>
      <c r="CJ255" s="24"/>
      <c r="CK255" s="24"/>
      <c r="CL255" s="24"/>
      <c r="CM255" s="24"/>
      <c r="CN255" s="24"/>
      <c r="CO255" s="24"/>
      <c r="CP255" s="24"/>
      <c r="CQ255" s="24"/>
      <c r="CR255" s="24"/>
      <c r="CS255" s="24"/>
      <c r="CT255" s="24"/>
      <c r="CU255" s="24"/>
      <c r="CV255" s="24"/>
      <c r="CW255" s="24"/>
      <c r="CX255" s="24"/>
      <c r="CY255" s="24"/>
      <c r="CZ255" s="24"/>
      <c r="DA255" s="24"/>
      <c r="DB255" s="24"/>
      <c r="DC255" s="24"/>
      <c r="DD255" s="24"/>
      <c r="DE255" s="24"/>
      <c r="DF255" s="24"/>
      <c r="DG255" s="24"/>
      <c r="DH255" s="24"/>
      <c r="DI255" s="24"/>
      <c r="DJ255" s="24"/>
      <c r="DK255" s="24"/>
      <c r="DL255" s="24"/>
      <c r="DM255" s="24"/>
      <c r="DN255" s="24"/>
      <c r="DO255" s="24"/>
      <c r="DP255" s="24"/>
      <c r="DQ255" s="24"/>
      <c r="DR255" s="24"/>
      <c r="DS255" s="24"/>
      <c r="DT255" s="24"/>
      <c r="DU255" s="24"/>
      <c r="DV255" s="24"/>
      <c r="DW255" s="24"/>
      <c r="DX255" s="24"/>
      <c r="DY255" s="24"/>
      <c r="DZ255" s="24"/>
      <c r="EA255" s="24"/>
      <c r="EB255" s="24"/>
      <c r="EC255" s="24"/>
    </row>
    <row r="256" spans="18:133" x14ac:dyDescent="0.2">
      <c r="R256" s="1"/>
      <c r="S256" s="1"/>
      <c r="T256" s="1"/>
      <c r="U256" s="1"/>
      <c r="V256" s="1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  <c r="BT256" s="24"/>
      <c r="BU256" s="24"/>
      <c r="BV256" s="24"/>
      <c r="BW256" s="24"/>
      <c r="BX256" s="24"/>
      <c r="BY256" s="24"/>
      <c r="BZ256" s="24"/>
      <c r="CA256" s="24"/>
      <c r="CB256" s="24"/>
      <c r="CC256" s="24"/>
      <c r="CD256" s="24"/>
      <c r="CE256" s="24"/>
      <c r="CF256" s="24"/>
      <c r="CG256" s="24"/>
      <c r="CH256" s="24"/>
      <c r="CI256" s="24"/>
      <c r="CJ256" s="24"/>
      <c r="CK256" s="24"/>
      <c r="CL256" s="24"/>
      <c r="CM256" s="24"/>
      <c r="CN256" s="24"/>
      <c r="CO256" s="24"/>
      <c r="CP256" s="24"/>
      <c r="CQ256" s="24"/>
      <c r="CR256" s="24"/>
      <c r="CS256" s="24"/>
      <c r="CT256" s="24"/>
      <c r="CU256" s="24"/>
      <c r="CV256" s="24"/>
      <c r="CW256" s="24"/>
      <c r="CX256" s="24"/>
      <c r="CY256" s="24"/>
      <c r="CZ256" s="24"/>
      <c r="DA256" s="24"/>
      <c r="DB256" s="24"/>
      <c r="DC256" s="24"/>
      <c r="DD256" s="24"/>
      <c r="DE256" s="24"/>
      <c r="DF256" s="24"/>
      <c r="DG256" s="24"/>
      <c r="DH256" s="24"/>
      <c r="DI256" s="24"/>
      <c r="DJ256" s="24"/>
      <c r="DK256" s="24"/>
      <c r="DL256" s="24"/>
      <c r="DM256" s="24"/>
      <c r="DN256" s="24"/>
      <c r="DO256" s="24"/>
      <c r="DP256" s="24"/>
      <c r="DQ256" s="24"/>
      <c r="DR256" s="24"/>
      <c r="DS256" s="24"/>
      <c r="DT256" s="24"/>
      <c r="DU256" s="24"/>
      <c r="DV256" s="24"/>
      <c r="DW256" s="24"/>
      <c r="DX256" s="24"/>
      <c r="DY256" s="24"/>
      <c r="DZ256" s="24"/>
      <c r="EA256" s="24"/>
      <c r="EB256" s="24"/>
      <c r="EC256" s="24"/>
    </row>
    <row r="257" spans="18:133" x14ac:dyDescent="0.2">
      <c r="R257" s="1"/>
      <c r="S257" s="1"/>
      <c r="T257" s="1"/>
      <c r="U257" s="1"/>
      <c r="V257" s="1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  <c r="BT257" s="24"/>
      <c r="BU257" s="24"/>
      <c r="BV257" s="24"/>
      <c r="BW257" s="24"/>
      <c r="BX257" s="24"/>
      <c r="BY257" s="24"/>
      <c r="BZ257" s="24"/>
      <c r="CA257" s="24"/>
      <c r="CB257" s="24"/>
      <c r="CC257" s="24"/>
      <c r="CD257" s="24"/>
      <c r="CE257" s="24"/>
      <c r="CF257" s="24"/>
      <c r="CG257" s="24"/>
      <c r="CH257" s="24"/>
      <c r="CI257" s="24"/>
      <c r="CJ257" s="24"/>
      <c r="CK257" s="24"/>
      <c r="CL257" s="24"/>
      <c r="CM257" s="24"/>
      <c r="CN257" s="24"/>
      <c r="CO257" s="24"/>
      <c r="CP257" s="24"/>
      <c r="CQ257" s="24"/>
      <c r="CR257" s="24"/>
      <c r="CS257" s="24"/>
      <c r="CT257" s="24"/>
      <c r="CU257" s="24"/>
      <c r="CV257" s="24"/>
      <c r="CW257" s="24"/>
      <c r="CX257" s="24"/>
      <c r="CY257" s="24"/>
      <c r="CZ257" s="24"/>
      <c r="DA257" s="24"/>
      <c r="DB257" s="24"/>
      <c r="DC257" s="24"/>
      <c r="DD257" s="24"/>
      <c r="DE257" s="24"/>
      <c r="DF257" s="24"/>
      <c r="DG257" s="24"/>
      <c r="DH257" s="24"/>
      <c r="DI257" s="24"/>
      <c r="DJ257" s="24"/>
      <c r="DK257" s="24"/>
      <c r="DL257" s="24"/>
      <c r="DM257" s="24"/>
      <c r="DN257" s="24"/>
      <c r="DO257" s="24"/>
      <c r="DP257" s="24"/>
      <c r="DQ257" s="24"/>
      <c r="DR257" s="24"/>
      <c r="DS257" s="24"/>
      <c r="DT257" s="24"/>
      <c r="DU257" s="24"/>
      <c r="DV257" s="24"/>
      <c r="DW257" s="24"/>
      <c r="DX257" s="24"/>
      <c r="DY257" s="24"/>
      <c r="DZ257" s="24"/>
      <c r="EA257" s="24"/>
      <c r="EB257" s="24"/>
      <c r="EC257" s="24"/>
    </row>
    <row r="258" spans="18:133" x14ac:dyDescent="0.2">
      <c r="R258" s="1"/>
      <c r="S258" s="1"/>
      <c r="T258" s="1"/>
      <c r="U258" s="1"/>
      <c r="V258" s="1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  <c r="BP258" s="24"/>
      <c r="BQ258" s="24"/>
      <c r="BR258" s="24"/>
      <c r="BS258" s="24"/>
      <c r="BT258" s="24"/>
      <c r="BU258" s="24"/>
      <c r="BV258" s="24"/>
      <c r="BW258" s="24"/>
      <c r="BX258" s="24"/>
      <c r="BY258" s="24"/>
      <c r="BZ258" s="24"/>
      <c r="CA258" s="24"/>
      <c r="CB258" s="24"/>
      <c r="CC258" s="24"/>
      <c r="CD258" s="24"/>
      <c r="CE258" s="24"/>
      <c r="CF258" s="24"/>
      <c r="CG258" s="24"/>
      <c r="CH258" s="24"/>
      <c r="CI258" s="24"/>
      <c r="CJ258" s="24"/>
      <c r="CK258" s="24"/>
      <c r="CL258" s="24"/>
      <c r="CM258" s="24"/>
      <c r="CN258" s="24"/>
      <c r="CO258" s="24"/>
      <c r="CP258" s="24"/>
      <c r="CQ258" s="24"/>
      <c r="CR258" s="24"/>
      <c r="CS258" s="24"/>
      <c r="CT258" s="24"/>
      <c r="CU258" s="24"/>
      <c r="CV258" s="24"/>
      <c r="CW258" s="24"/>
      <c r="CX258" s="24"/>
      <c r="CY258" s="24"/>
      <c r="CZ258" s="24"/>
      <c r="DA258" s="24"/>
      <c r="DB258" s="24"/>
      <c r="DC258" s="24"/>
      <c r="DD258" s="24"/>
      <c r="DE258" s="24"/>
      <c r="DF258" s="24"/>
      <c r="DG258" s="24"/>
      <c r="DH258" s="24"/>
      <c r="DI258" s="24"/>
      <c r="DJ258" s="24"/>
      <c r="DK258" s="24"/>
      <c r="DL258" s="24"/>
      <c r="DM258" s="24"/>
      <c r="DN258" s="24"/>
      <c r="DO258" s="24"/>
      <c r="DP258" s="24"/>
      <c r="DQ258" s="24"/>
      <c r="DR258" s="24"/>
      <c r="DS258" s="24"/>
      <c r="DT258" s="24"/>
      <c r="DU258" s="24"/>
      <c r="DV258" s="24"/>
      <c r="DW258" s="24"/>
      <c r="DX258" s="24"/>
      <c r="DY258" s="24"/>
      <c r="DZ258" s="24"/>
      <c r="EA258" s="24"/>
      <c r="EB258" s="24"/>
      <c r="EC258" s="24"/>
    </row>
    <row r="259" spans="18:133" x14ac:dyDescent="0.2">
      <c r="R259" s="1"/>
      <c r="S259" s="1"/>
      <c r="T259" s="1"/>
      <c r="U259" s="1"/>
      <c r="V259" s="1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4"/>
      <c r="BQ259" s="24"/>
      <c r="BR259" s="24"/>
      <c r="BS259" s="24"/>
      <c r="BT259" s="24"/>
      <c r="BU259" s="24"/>
      <c r="BV259" s="24"/>
      <c r="BW259" s="24"/>
      <c r="BX259" s="24"/>
      <c r="BY259" s="24"/>
      <c r="BZ259" s="24"/>
      <c r="CA259" s="24"/>
      <c r="CB259" s="24"/>
      <c r="CC259" s="24"/>
      <c r="CD259" s="24"/>
      <c r="CE259" s="24"/>
      <c r="CF259" s="24"/>
      <c r="CG259" s="24"/>
      <c r="CH259" s="24"/>
      <c r="CI259" s="24"/>
      <c r="CJ259" s="24"/>
      <c r="CK259" s="24"/>
      <c r="CL259" s="24"/>
      <c r="CM259" s="24"/>
      <c r="CN259" s="24"/>
      <c r="CO259" s="24"/>
      <c r="CP259" s="24"/>
      <c r="CQ259" s="24"/>
      <c r="CR259" s="24"/>
      <c r="CS259" s="24"/>
      <c r="CT259" s="24"/>
      <c r="CU259" s="24"/>
      <c r="CV259" s="24"/>
      <c r="CW259" s="24"/>
      <c r="CX259" s="24"/>
      <c r="CY259" s="24"/>
      <c r="CZ259" s="24"/>
      <c r="DA259" s="24"/>
      <c r="DB259" s="24"/>
      <c r="DC259" s="24"/>
      <c r="DD259" s="24"/>
      <c r="DE259" s="24"/>
      <c r="DF259" s="24"/>
      <c r="DG259" s="24"/>
      <c r="DH259" s="24"/>
      <c r="DI259" s="24"/>
      <c r="DJ259" s="24"/>
      <c r="DK259" s="24"/>
      <c r="DL259" s="24"/>
      <c r="DM259" s="24"/>
      <c r="DN259" s="24"/>
      <c r="DO259" s="24"/>
      <c r="DP259" s="24"/>
      <c r="DQ259" s="24"/>
      <c r="DR259" s="24"/>
      <c r="DS259" s="24"/>
      <c r="DT259" s="24"/>
      <c r="DU259" s="24"/>
      <c r="DV259" s="24"/>
      <c r="DW259" s="24"/>
      <c r="DX259" s="24"/>
      <c r="DY259" s="24"/>
      <c r="DZ259" s="24"/>
      <c r="EA259" s="24"/>
      <c r="EB259" s="24"/>
      <c r="EC259" s="24"/>
    </row>
    <row r="260" spans="18:133" x14ac:dyDescent="0.2">
      <c r="R260" s="1"/>
      <c r="S260" s="1"/>
      <c r="T260" s="1"/>
      <c r="U260" s="1"/>
      <c r="V260" s="1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  <c r="BT260" s="24"/>
      <c r="BU260" s="24"/>
      <c r="BV260" s="24"/>
      <c r="BW260" s="24"/>
      <c r="BX260" s="24"/>
      <c r="BY260" s="24"/>
      <c r="BZ260" s="24"/>
      <c r="CA260" s="24"/>
      <c r="CB260" s="24"/>
      <c r="CC260" s="24"/>
      <c r="CD260" s="24"/>
      <c r="CE260" s="24"/>
      <c r="CF260" s="24"/>
      <c r="CG260" s="24"/>
      <c r="CH260" s="24"/>
      <c r="CI260" s="24"/>
      <c r="CJ260" s="24"/>
      <c r="CK260" s="24"/>
      <c r="CL260" s="24"/>
      <c r="CM260" s="24"/>
      <c r="CN260" s="24"/>
      <c r="CO260" s="24"/>
      <c r="CP260" s="24"/>
      <c r="CQ260" s="24"/>
      <c r="CR260" s="24"/>
      <c r="CS260" s="24"/>
      <c r="CT260" s="24"/>
      <c r="CU260" s="24"/>
      <c r="CV260" s="24"/>
      <c r="CW260" s="24"/>
      <c r="CX260" s="24"/>
      <c r="CY260" s="24"/>
      <c r="CZ260" s="24"/>
      <c r="DA260" s="24"/>
      <c r="DB260" s="24"/>
      <c r="DC260" s="24"/>
      <c r="DD260" s="24"/>
      <c r="DE260" s="24"/>
      <c r="DF260" s="24"/>
      <c r="DG260" s="24"/>
      <c r="DH260" s="24"/>
      <c r="DI260" s="24"/>
      <c r="DJ260" s="24"/>
      <c r="DK260" s="24"/>
      <c r="DL260" s="24"/>
      <c r="DM260" s="24"/>
      <c r="DN260" s="24"/>
      <c r="DO260" s="24"/>
      <c r="DP260" s="24"/>
      <c r="DQ260" s="24"/>
      <c r="DR260" s="24"/>
      <c r="DS260" s="24"/>
      <c r="DT260" s="24"/>
      <c r="DU260" s="24"/>
      <c r="DV260" s="24"/>
      <c r="DW260" s="24"/>
      <c r="DX260" s="24"/>
      <c r="DY260" s="24"/>
      <c r="DZ260" s="24"/>
      <c r="EA260" s="24"/>
      <c r="EB260" s="24"/>
      <c r="EC260" s="24"/>
    </row>
    <row r="261" spans="18:133" x14ac:dyDescent="0.2"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  <c r="BT261" s="24"/>
      <c r="BU261" s="24"/>
      <c r="BV261" s="24"/>
      <c r="BW261" s="24"/>
      <c r="BX261" s="24"/>
      <c r="BY261" s="24"/>
      <c r="BZ261" s="24"/>
      <c r="CA261" s="24"/>
      <c r="CB261" s="24"/>
      <c r="CC261" s="24"/>
      <c r="CD261" s="24"/>
      <c r="CE261" s="24"/>
      <c r="CF261" s="24"/>
      <c r="CG261" s="24"/>
      <c r="CH261" s="24"/>
      <c r="CI261" s="24"/>
      <c r="CJ261" s="24"/>
      <c r="CK261" s="24"/>
      <c r="CL261" s="24"/>
      <c r="CM261" s="24"/>
      <c r="CN261" s="24"/>
      <c r="CO261" s="24"/>
      <c r="CP261" s="24"/>
      <c r="CQ261" s="24"/>
      <c r="CR261" s="24"/>
      <c r="CS261" s="24"/>
      <c r="CT261" s="24"/>
      <c r="CU261" s="24"/>
      <c r="CV261" s="24"/>
      <c r="CW261" s="24"/>
      <c r="CX261" s="24"/>
      <c r="CY261" s="24"/>
      <c r="CZ261" s="24"/>
      <c r="DA261" s="24"/>
      <c r="DB261" s="24"/>
      <c r="DC261" s="24"/>
      <c r="DD261" s="24"/>
      <c r="DE261" s="24"/>
      <c r="DF261" s="24"/>
      <c r="DG261" s="24"/>
      <c r="DH261" s="24"/>
      <c r="DI261" s="24"/>
      <c r="DJ261" s="24"/>
      <c r="DK261" s="24"/>
      <c r="DL261" s="24"/>
      <c r="DM261" s="24"/>
      <c r="DN261" s="24"/>
      <c r="DO261" s="24"/>
      <c r="DP261" s="24"/>
      <c r="DQ261" s="24"/>
      <c r="DR261" s="24"/>
      <c r="DS261" s="24"/>
      <c r="DT261" s="24"/>
      <c r="DU261" s="24"/>
      <c r="DV261" s="24"/>
      <c r="DW261" s="24"/>
      <c r="DX261" s="24"/>
      <c r="DY261" s="24"/>
      <c r="DZ261" s="24"/>
      <c r="EA261" s="24"/>
      <c r="EB261" s="24"/>
      <c r="EC261" s="24"/>
    </row>
    <row r="262" spans="18:133" x14ac:dyDescent="0.2"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  <c r="BJ262" s="24"/>
      <c r="BK262" s="24"/>
      <c r="BL262" s="24"/>
      <c r="BM262" s="24"/>
      <c r="BN262" s="24"/>
      <c r="BO262" s="24"/>
      <c r="BP262" s="24"/>
      <c r="BQ262" s="24"/>
      <c r="BR262" s="24"/>
      <c r="BS262" s="24"/>
      <c r="BT262" s="24"/>
      <c r="BU262" s="24"/>
      <c r="BV262" s="24"/>
      <c r="BW262" s="24"/>
      <c r="BX262" s="24"/>
      <c r="BY262" s="24"/>
      <c r="BZ262" s="24"/>
      <c r="CA262" s="24"/>
      <c r="CB262" s="24"/>
      <c r="CC262" s="24"/>
      <c r="CD262" s="24"/>
      <c r="CE262" s="24"/>
      <c r="CF262" s="24"/>
      <c r="CG262" s="24"/>
      <c r="CH262" s="24"/>
      <c r="CI262" s="24"/>
      <c r="CJ262" s="24"/>
      <c r="CK262" s="24"/>
      <c r="CL262" s="24"/>
      <c r="CM262" s="24"/>
      <c r="CN262" s="24"/>
      <c r="CO262" s="24"/>
      <c r="CP262" s="24"/>
      <c r="CQ262" s="24"/>
      <c r="CR262" s="24"/>
      <c r="CS262" s="24"/>
      <c r="CT262" s="24"/>
      <c r="CU262" s="24"/>
      <c r="CV262" s="24"/>
      <c r="CW262" s="24"/>
      <c r="CX262" s="24"/>
      <c r="CY262" s="24"/>
      <c r="CZ262" s="24"/>
      <c r="DA262" s="24"/>
      <c r="DB262" s="24"/>
      <c r="DC262" s="24"/>
      <c r="DD262" s="24"/>
      <c r="DE262" s="24"/>
      <c r="DF262" s="24"/>
      <c r="DG262" s="24"/>
      <c r="DH262" s="24"/>
      <c r="DI262" s="24"/>
      <c r="DJ262" s="24"/>
      <c r="DK262" s="24"/>
      <c r="DL262" s="24"/>
      <c r="DM262" s="24"/>
      <c r="DN262" s="24"/>
      <c r="DO262" s="24"/>
      <c r="DP262" s="24"/>
      <c r="DQ262" s="24"/>
      <c r="DR262" s="24"/>
      <c r="DS262" s="24"/>
      <c r="DT262" s="24"/>
      <c r="DU262" s="24"/>
      <c r="DV262" s="24"/>
      <c r="DW262" s="24"/>
      <c r="DX262" s="24"/>
      <c r="DY262" s="24"/>
      <c r="DZ262" s="24"/>
      <c r="EA262" s="24"/>
      <c r="EB262" s="24"/>
      <c r="EC262" s="24"/>
    </row>
    <row r="263" spans="18:133" x14ac:dyDescent="0.2"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  <c r="BP263" s="24"/>
      <c r="BQ263" s="24"/>
      <c r="BR263" s="24"/>
      <c r="BS263" s="24"/>
      <c r="BT263" s="24"/>
      <c r="BU263" s="24"/>
      <c r="BV263" s="24"/>
      <c r="BW263" s="24"/>
      <c r="BX263" s="24"/>
      <c r="BY263" s="24"/>
      <c r="BZ263" s="24"/>
      <c r="CA263" s="24"/>
      <c r="CB263" s="24"/>
      <c r="CC263" s="24"/>
      <c r="CD263" s="24"/>
      <c r="CE263" s="24"/>
      <c r="CF263" s="24"/>
      <c r="CG263" s="24"/>
      <c r="CH263" s="24"/>
      <c r="CI263" s="24"/>
      <c r="CJ263" s="24"/>
      <c r="CK263" s="24"/>
      <c r="CL263" s="24"/>
      <c r="CM263" s="24"/>
      <c r="CN263" s="24"/>
      <c r="CO263" s="24"/>
      <c r="CP263" s="24"/>
      <c r="CQ263" s="24"/>
      <c r="CR263" s="24"/>
      <c r="CS263" s="24"/>
      <c r="CT263" s="24"/>
      <c r="CU263" s="24"/>
      <c r="CV263" s="24"/>
      <c r="CW263" s="24"/>
      <c r="CX263" s="24"/>
      <c r="CY263" s="24"/>
      <c r="CZ263" s="24"/>
      <c r="DA263" s="24"/>
      <c r="DB263" s="24"/>
      <c r="DC263" s="24"/>
      <c r="DD263" s="24"/>
      <c r="DE263" s="24"/>
      <c r="DF263" s="24"/>
      <c r="DG263" s="24"/>
      <c r="DH263" s="24"/>
      <c r="DI263" s="24"/>
      <c r="DJ263" s="24"/>
      <c r="DK263" s="24"/>
      <c r="DL263" s="24"/>
      <c r="DM263" s="24"/>
      <c r="DN263" s="24"/>
      <c r="DO263" s="24"/>
      <c r="DP263" s="24"/>
      <c r="DQ263" s="24"/>
      <c r="DR263" s="24"/>
      <c r="DS263" s="24"/>
      <c r="DT263" s="24"/>
      <c r="DU263" s="24"/>
      <c r="DV263" s="24"/>
      <c r="DW263" s="24"/>
      <c r="DX263" s="24"/>
      <c r="DY263" s="24"/>
      <c r="DZ263" s="24"/>
      <c r="EA263" s="24"/>
      <c r="EB263" s="24"/>
      <c r="EC263" s="24"/>
    </row>
  </sheetData>
  <sheetProtection selectLockedCells="1"/>
  <mergeCells count="35">
    <mergeCell ref="M20:M21"/>
    <mergeCell ref="N20:N21"/>
    <mergeCell ref="O20:O21"/>
    <mergeCell ref="G20:G21"/>
    <mergeCell ref="H20:H21"/>
    <mergeCell ref="I20:I21"/>
    <mergeCell ref="J20:J21"/>
    <mergeCell ref="K20:K21"/>
    <mergeCell ref="L20:L21"/>
    <mergeCell ref="P12:Q12"/>
    <mergeCell ref="H14:I14"/>
    <mergeCell ref="J14:K14"/>
    <mergeCell ref="L14:M14"/>
    <mergeCell ref="N13:O13"/>
    <mergeCell ref="P13:Q13"/>
    <mergeCell ref="J13:K13"/>
    <mergeCell ref="L13:M13"/>
    <mergeCell ref="N14:O14"/>
    <mergeCell ref="P14:Q14"/>
    <mergeCell ref="H12:I12"/>
    <mergeCell ref="J12:K12"/>
    <mergeCell ref="L12:M12"/>
    <mergeCell ref="H13:I13"/>
    <mergeCell ref="N12:O12"/>
    <mergeCell ref="H11:I11"/>
    <mergeCell ref="J11:K11"/>
    <mergeCell ref="L11:M11"/>
    <mergeCell ref="N11:O11"/>
    <mergeCell ref="P11:Q11"/>
    <mergeCell ref="G8:Q8"/>
    <mergeCell ref="H10:I10"/>
    <mergeCell ref="J10:K10"/>
    <mergeCell ref="L10:M10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36" min="4" max="1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34">
        <v>43101</v>
      </c>
    </row>
    <row r="2" spans="2:2" x14ac:dyDescent="0.2">
      <c r="B2" s="34">
        <v>43143</v>
      </c>
    </row>
    <row r="3" spans="2:2" x14ac:dyDescent="0.2">
      <c r="B3" s="34">
        <v>43144</v>
      </c>
    </row>
    <row r="4" spans="2:2" x14ac:dyDescent="0.2">
      <c r="B4" s="34">
        <v>43188</v>
      </c>
    </row>
    <row r="5" spans="2:2" x14ac:dyDescent="0.2">
      <c r="B5" s="34">
        <v>43189</v>
      </c>
    </row>
    <row r="6" spans="2:2" x14ac:dyDescent="0.2">
      <c r="B6" s="34">
        <v>43192</v>
      </c>
    </row>
    <row r="7" spans="2:2" x14ac:dyDescent="0.2">
      <c r="B7" s="34">
        <v>43220</v>
      </c>
    </row>
    <row r="8" spans="2:2" x14ac:dyDescent="0.2">
      <c r="B8" s="34">
        <v>43221</v>
      </c>
    </row>
    <row r="9" spans="2:2" x14ac:dyDescent="0.2">
      <c r="B9" s="34">
        <v>43245</v>
      </c>
    </row>
    <row r="10" spans="2:2" x14ac:dyDescent="0.2">
      <c r="B10" s="34">
        <v>43271</v>
      </c>
    </row>
    <row r="11" spans="2:2" x14ac:dyDescent="0.2">
      <c r="B11" s="34">
        <v>43290</v>
      </c>
    </row>
    <row r="12" spans="2:2" x14ac:dyDescent="0.2">
      <c r="B12" s="34">
        <v>43332</v>
      </c>
    </row>
    <row r="13" spans="2:2" x14ac:dyDescent="0.2">
      <c r="B13" s="34">
        <v>43388</v>
      </c>
    </row>
    <row r="14" spans="2:2" x14ac:dyDescent="0.2">
      <c r="B14" s="34">
        <v>43410</v>
      </c>
    </row>
    <row r="15" spans="2:2" x14ac:dyDescent="0.2">
      <c r="B15" s="34">
        <v>43423</v>
      </c>
    </row>
    <row r="16" spans="2:2" x14ac:dyDescent="0.2">
      <c r="B16" s="34">
        <v>43434</v>
      </c>
    </row>
    <row r="17" spans="2:2" x14ac:dyDescent="0.2">
      <c r="B17" s="34">
        <v>43442</v>
      </c>
    </row>
    <row r="18" spans="2:2" x14ac:dyDescent="0.2">
      <c r="B18" s="34">
        <v>43458</v>
      </c>
    </row>
    <row r="19" spans="2:2" x14ac:dyDescent="0.2">
      <c r="B19" s="34">
        <v>43459</v>
      </c>
    </row>
    <row r="20" spans="2:2" x14ac:dyDescent="0.2">
      <c r="B20" s="34">
        <v>43465</v>
      </c>
    </row>
    <row r="21" spans="2:2" x14ac:dyDescent="0.2">
      <c r="B21" s="34">
        <v>43466</v>
      </c>
    </row>
    <row r="22" spans="2:2" x14ac:dyDescent="0.2">
      <c r="B22" s="34">
        <v>43528</v>
      </c>
    </row>
    <row r="23" spans="2:2" x14ac:dyDescent="0.2">
      <c r="B23" s="34">
        <v>43529</v>
      </c>
    </row>
    <row r="24" spans="2:2" x14ac:dyDescent="0.2">
      <c r="B24" s="34">
        <v>43548</v>
      </c>
    </row>
    <row r="25" spans="2:2" x14ac:dyDescent="0.2">
      <c r="B25" s="34">
        <v>43557</v>
      </c>
    </row>
    <row r="26" spans="2:2" x14ac:dyDescent="0.2">
      <c r="B26" s="34">
        <v>43573</v>
      </c>
    </row>
    <row r="27" spans="2:2" x14ac:dyDescent="0.2">
      <c r="B27" s="34">
        <v>43574</v>
      </c>
    </row>
    <row r="28" spans="2:2" x14ac:dyDescent="0.2">
      <c r="B28" s="34">
        <v>43586</v>
      </c>
    </row>
    <row r="29" spans="2:2" x14ac:dyDescent="0.2">
      <c r="B29" s="34">
        <v>43610</v>
      </c>
    </row>
    <row r="30" spans="2:2" x14ac:dyDescent="0.2">
      <c r="B30" s="34">
        <v>43633</v>
      </c>
    </row>
    <row r="31" spans="2:2" x14ac:dyDescent="0.2">
      <c r="B31" s="34">
        <v>43636</v>
      </c>
    </row>
    <row r="32" spans="2:2" x14ac:dyDescent="0.2">
      <c r="B32" s="34">
        <v>43654</v>
      </c>
    </row>
    <row r="33" spans="2:2" x14ac:dyDescent="0.2">
      <c r="B33" s="34">
        <v>43655</v>
      </c>
    </row>
    <row r="34" spans="2:2" x14ac:dyDescent="0.2">
      <c r="B34" s="34">
        <v>43696</v>
      </c>
    </row>
    <row r="35" spans="2:2" x14ac:dyDescent="0.2">
      <c r="B35" s="34">
        <v>43752</v>
      </c>
    </row>
    <row r="36" spans="2:2" x14ac:dyDescent="0.2">
      <c r="B36" s="34">
        <v>43775</v>
      </c>
    </row>
    <row r="37" spans="2:2" x14ac:dyDescent="0.2">
      <c r="B37" s="34">
        <v>43787</v>
      </c>
    </row>
    <row r="38" spans="2:2" x14ac:dyDescent="0.2">
      <c r="B38" s="34">
        <v>43823</v>
      </c>
    </row>
    <row r="39" spans="2:2" x14ac:dyDescent="0.2">
      <c r="B39" s="34">
        <v>43824</v>
      </c>
    </row>
    <row r="40" spans="2:2" x14ac:dyDescent="0.2">
      <c r="B40" s="34">
        <v>43830</v>
      </c>
    </row>
    <row r="41" spans="2:2" x14ac:dyDescent="0.2">
      <c r="B41" s="34">
        <v>43831</v>
      </c>
    </row>
    <row r="42" spans="2:2" x14ac:dyDescent="0.2">
      <c r="B42" s="34">
        <v>43885</v>
      </c>
    </row>
    <row r="43" spans="2:2" x14ac:dyDescent="0.2">
      <c r="B43" s="34">
        <v>43886</v>
      </c>
    </row>
    <row r="44" spans="2:2" x14ac:dyDescent="0.2">
      <c r="B44" s="34">
        <v>43913</v>
      </c>
    </row>
    <row r="45" spans="2:2" x14ac:dyDescent="0.2">
      <c r="B45" s="34">
        <v>43914</v>
      </c>
    </row>
    <row r="46" spans="2:2" x14ac:dyDescent="0.2">
      <c r="B46" s="34">
        <v>43923</v>
      </c>
    </row>
    <row r="47" spans="2:2" x14ac:dyDescent="0.2">
      <c r="B47" s="34">
        <v>43930</v>
      </c>
    </row>
    <row r="48" spans="2:2" x14ac:dyDescent="0.2">
      <c r="B48" s="34">
        <v>43931</v>
      </c>
    </row>
    <row r="49" spans="2:2" x14ac:dyDescent="0.2">
      <c r="B49" s="34">
        <v>43952</v>
      </c>
    </row>
    <row r="50" spans="2:2" x14ac:dyDescent="0.2">
      <c r="B50" s="34">
        <v>43976</v>
      </c>
    </row>
    <row r="51" spans="2:2" x14ac:dyDescent="0.2">
      <c r="B51" s="34">
        <v>43997</v>
      </c>
    </row>
    <row r="52" spans="2:2" x14ac:dyDescent="0.2">
      <c r="B52" s="34">
        <v>44002</v>
      </c>
    </row>
    <row r="53" spans="2:2" x14ac:dyDescent="0.2">
      <c r="B53" s="34">
        <v>44021</v>
      </c>
    </row>
    <row r="54" spans="2:2" x14ac:dyDescent="0.2">
      <c r="B54" s="34">
        <v>44022</v>
      </c>
    </row>
    <row r="55" spans="2:2" x14ac:dyDescent="0.2">
      <c r="B55" s="34">
        <v>44060</v>
      </c>
    </row>
    <row r="56" spans="2:2" x14ac:dyDescent="0.2">
      <c r="B56" s="34">
        <v>44116</v>
      </c>
    </row>
    <row r="57" spans="2:2" x14ac:dyDescent="0.2">
      <c r="B57" s="34">
        <v>44141</v>
      </c>
    </row>
    <row r="58" spans="2:2" x14ac:dyDescent="0.2">
      <c r="B58" s="34">
        <v>44158</v>
      </c>
    </row>
    <row r="59" spans="2:2" x14ac:dyDescent="0.2">
      <c r="B59" s="34">
        <v>44172</v>
      </c>
    </row>
    <row r="60" spans="2:2" x14ac:dyDescent="0.2">
      <c r="B60" s="34">
        <v>44173</v>
      </c>
    </row>
    <row r="61" spans="2:2" x14ac:dyDescent="0.2">
      <c r="B61" s="34">
        <v>44190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1">
        <v>43202</v>
      </c>
    </row>
    <row r="2" spans="1:4" x14ac:dyDescent="0.2">
      <c r="A2" s="31">
        <v>43200</v>
      </c>
      <c r="B2">
        <v>1</v>
      </c>
      <c r="D2">
        <f>+IF(A1&lt;A2,B2,(IF(A1&lt;A3,B3,0)))</f>
        <v>2</v>
      </c>
    </row>
    <row r="3" spans="1:4" x14ac:dyDescent="0.2">
      <c r="A3" s="31">
        <v>43230</v>
      </c>
      <c r="B3">
        <v>2</v>
      </c>
    </row>
    <row r="4" spans="1:4" x14ac:dyDescent="0.2">
      <c r="A4" s="31">
        <v>43261</v>
      </c>
      <c r="B4">
        <v>3</v>
      </c>
    </row>
    <row r="5" spans="1:4" x14ac:dyDescent="0.2">
      <c r="A5" s="31">
        <v>43291</v>
      </c>
      <c r="B5">
        <v>4</v>
      </c>
    </row>
    <row r="6" spans="1:4" x14ac:dyDescent="0.2">
      <c r="A6" s="31">
        <v>43322</v>
      </c>
      <c r="B6">
        <v>5</v>
      </c>
    </row>
    <row r="7" spans="1:4" x14ac:dyDescent="0.2">
      <c r="A7" s="31">
        <v>43353</v>
      </c>
      <c r="B7">
        <v>6</v>
      </c>
    </row>
    <row r="8" spans="1:4" x14ac:dyDescent="0.2">
      <c r="A8" s="31">
        <v>43383</v>
      </c>
      <c r="B8">
        <v>7</v>
      </c>
    </row>
    <row r="9" spans="1:4" x14ac:dyDescent="0.2">
      <c r="A9" s="31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CLASE 30 (DL)</vt:lpstr>
      <vt:lpstr>Feriados</vt:lpstr>
      <vt:lpstr>Hoja2</vt:lpstr>
      <vt:lpstr>'CLASE 30 (DL)'!Área_de_impresión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Luis Jose Gomez Tovar</cp:lastModifiedBy>
  <cp:lastPrinted>2010-08-11T18:04:28Z</cp:lastPrinted>
  <dcterms:created xsi:type="dcterms:W3CDTF">2010-06-02T16:23:26Z</dcterms:created>
  <dcterms:modified xsi:type="dcterms:W3CDTF">2023-03-08T14:10:30Z</dcterms:modified>
</cp:coreProperties>
</file>