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stavo/Desktop/"/>
    </mc:Choice>
  </mc:AlternateContent>
  <xr:revisionPtr revIDLastSave="0" documentId="8_{B20E13C7-E82D-9149-ADA6-C978F6D16B7E}" xr6:coauthVersionLast="45" xr6:coauthVersionMax="45" xr10:uidLastSave="{00000000-0000-0000-0000-000000000000}"/>
  <bookViews>
    <workbookView xWindow="0" yWindow="460" windowWidth="25600" windowHeight="14560" xr2:uid="{33CA46A3-431C-4BBC-A883-0012AA0FC98E}"/>
  </bookViews>
  <sheets>
    <sheet name="43 días" sheetId="2" r:id="rId1"/>
  </sheets>
  <definedNames>
    <definedName name="_Order1" hidden="1">255</definedName>
    <definedName name="_Order2" hidden="1">255</definedName>
    <definedName name="_xlnm.Print_Area" localSheetId="0">'43 días'!$B$2:$D$30</definedName>
    <definedName name="aw">#REF!</definedName>
    <definedName name="bw">#REF!</definedName>
    <definedName name="ch">#REF!</definedName>
    <definedName name="ck">#REF!</definedName>
    <definedName name="cz">#REF!</definedName>
    <definedName name="dj">#REF!</definedName>
    <definedName name="dv">#REF!</definedName>
    <definedName name="ex">#REF!</definedName>
    <definedName name="ff">#REF!</definedName>
    <definedName name="fran">#REF!</definedName>
    <definedName name="fw">#REF!</definedName>
    <definedName name="gr">#REF!</definedName>
    <definedName name="gw">#REF!</definedName>
    <definedName name="hk">#REF!</definedName>
    <definedName name="hx">#REF!</definedName>
    <definedName name="il">#REF!</definedName>
    <definedName name="i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  <c r="C15" i="2"/>
  <c r="C20" i="2" l="1"/>
  <c r="C19" i="2" s="1"/>
  <c r="C8" i="2" l="1"/>
  <c r="C11" i="2" l="1"/>
  <c r="C12" i="2" s="1"/>
</calcChain>
</file>

<file path=xl/sharedStrings.xml><?xml version="1.0" encoding="utf-8"?>
<sst xmlns="http://schemas.openxmlformats.org/spreadsheetml/2006/main" count="19" uniqueCount="18">
  <si>
    <t>Letras de Corto Plazo de la Ciudad de Buenos Aires</t>
  </si>
  <si>
    <t>Calculadora</t>
  </si>
  <si>
    <t>La presente planilla de cálculo ha sido puesta a disposición solamente a modo ilustrativo y ejemplificativo. El Inversor deberá, a los efectos de la suscripción de las Letras del Tesoro, basarse en sus propios cálculos y evaluación de los Términos y Condiciones de las mismas descriptos en el  Prospecto que ha tenido a su disposición, a fin de determinar el rendimiento de las mismas. Se aclara que el uso de la Planilla de cálculo no es obligatorio para el inversor, sino meramente orientativo, y que los resultados que ésta arroje no serán vinculantes; por tal motivo la Ciudad Autónoma de Buenos Aires no asumirá responsabilidad alguna con motivo de cualquier error cometido en la realización de los cálculos o en su interpretación por parte del Inversor.</t>
  </si>
  <si>
    <t>Letras CABA</t>
  </si>
  <si>
    <t>Fecha de Liquidación</t>
  </si>
  <si>
    <t>Fecha de Vencimiento</t>
  </si>
  <si>
    <t>Cupón de Interés</t>
  </si>
  <si>
    <r>
      <t xml:space="preserve">Plazo Total </t>
    </r>
    <r>
      <rPr>
        <i/>
        <sz val="10"/>
        <rFont val="Arial"/>
        <family val="2"/>
      </rPr>
      <t>(días)</t>
    </r>
  </si>
  <si>
    <r>
      <t xml:space="preserve">Average Life </t>
    </r>
    <r>
      <rPr>
        <i/>
        <sz val="10"/>
        <rFont val="Arial"/>
        <family val="2"/>
      </rPr>
      <t>(años)</t>
    </r>
  </si>
  <si>
    <r>
      <t>Duration</t>
    </r>
    <r>
      <rPr>
        <i/>
        <sz val="10"/>
        <rFont val="Arial"/>
        <family val="2"/>
      </rPr>
      <t xml:space="preserve"> (años)</t>
    </r>
  </si>
  <si>
    <t>$ Descuento</t>
  </si>
  <si>
    <t>Descuento</t>
  </si>
  <si>
    <t>TIREA</t>
  </si>
  <si>
    <t>Precio</t>
  </si>
  <si>
    <t>Precio a licitar</t>
  </si>
  <si>
    <t>Celdas Modificables</t>
  </si>
  <si>
    <t>Cupón a licitar TNA (43/365)</t>
  </si>
  <si>
    <t>TNA del plazo (43 días)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</si>
</sst>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C0A]dd\-mmm\-yy;@"/>
    <numFmt numFmtId="166" formatCode="0.000%"/>
    <numFmt numFmtId="167" formatCode="0.000"/>
    <numFmt numFmtId="168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 tint="0.14999847407452621"/>
      <name val="Arial"/>
      <family val="2"/>
    </font>
    <font>
      <sz val="8"/>
      <name val="Arial"/>
      <family val="2"/>
    </font>
    <font>
      <b/>
      <sz val="10"/>
      <color theme="1" tint="0.14999847407452621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indexed="9"/>
      </bottom>
      <diagonal/>
    </border>
    <border>
      <left style="medium">
        <color theme="1"/>
      </left>
      <right/>
      <top style="thin">
        <color indexed="9"/>
      </top>
      <bottom/>
      <diagonal/>
    </border>
    <border>
      <left style="medium">
        <color theme="1"/>
      </left>
      <right/>
      <top style="thin">
        <color theme="0"/>
      </top>
      <bottom style="thin">
        <color indexed="9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9"/>
      </bottom>
      <diagonal/>
    </border>
    <border>
      <left style="medium">
        <color theme="1"/>
      </left>
      <right style="medium">
        <color theme="1"/>
      </right>
      <top style="thin">
        <color indexed="9"/>
      </top>
      <bottom/>
      <diagonal/>
    </border>
    <border>
      <left style="medium">
        <color theme="1"/>
      </left>
      <right style="medium">
        <color theme="1"/>
      </right>
      <top style="thin">
        <color theme="0"/>
      </top>
      <bottom style="thin">
        <color indexed="9"/>
      </bottom>
      <diagonal/>
    </border>
    <border>
      <left style="medium">
        <color theme="1"/>
      </left>
      <right style="medium">
        <color theme="1"/>
      </right>
      <top style="thin">
        <color indexed="9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1"/>
      </right>
      <top/>
      <bottom style="thin">
        <color theme="0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5" applyAlignment="1" applyProtection="1">
      <alignment vertical="center"/>
    </xf>
    <xf numFmtId="0" fontId="2" fillId="2" borderId="2" xfId="5" applyFill="1" applyBorder="1" applyAlignment="1" applyProtection="1">
      <alignment vertical="center"/>
    </xf>
    <xf numFmtId="0" fontId="3" fillId="2" borderId="3" xfId="5" applyFont="1" applyFill="1" applyBorder="1" applyAlignment="1" applyProtection="1">
      <alignment horizontal="center" vertical="center" wrapText="1"/>
    </xf>
    <xf numFmtId="0" fontId="3" fillId="2" borderId="4" xfId="5" applyFont="1" applyFill="1" applyBorder="1" applyAlignment="1" applyProtection="1">
      <alignment horizontal="center" vertical="center"/>
    </xf>
    <xf numFmtId="0" fontId="3" fillId="0" borderId="0" xfId="5" applyFont="1" applyAlignment="1" applyProtection="1">
      <alignment horizontal="center" vertical="center"/>
    </xf>
    <xf numFmtId="0" fontId="2" fillId="2" borderId="5" xfId="5" applyFill="1" applyBorder="1" applyAlignment="1" applyProtection="1">
      <alignment vertical="center"/>
    </xf>
    <xf numFmtId="0" fontId="3" fillId="2" borderId="0" xfId="5" applyFont="1" applyFill="1" applyAlignment="1" applyProtection="1">
      <alignment horizontal="center" vertical="center" wrapText="1"/>
    </xf>
    <xf numFmtId="0" fontId="3" fillId="2" borderId="6" xfId="5" applyFont="1" applyFill="1" applyBorder="1" applyAlignment="1" applyProtection="1">
      <alignment horizontal="center" vertical="center"/>
    </xf>
    <xf numFmtId="0" fontId="2" fillId="2" borderId="7" xfId="5" applyFill="1" applyBorder="1" applyAlignment="1" applyProtection="1">
      <alignment vertical="center"/>
    </xf>
    <xf numFmtId="0" fontId="3" fillId="2" borderId="8" xfId="5" applyFont="1" applyFill="1" applyBorder="1" applyAlignment="1" applyProtection="1">
      <alignment horizontal="center" vertical="center" wrapText="1"/>
    </xf>
    <xf numFmtId="0" fontId="3" fillId="2" borderId="9" xfId="5" applyFont="1" applyFill="1" applyBorder="1" applyAlignment="1" applyProtection="1">
      <alignment horizontal="center" vertical="center"/>
    </xf>
    <xf numFmtId="0" fontId="9" fillId="0" borderId="0" xfId="5" applyFont="1" applyAlignment="1" applyProtection="1">
      <alignment horizontal="center" vertical="center"/>
    </xf>
    <xf numFmtId="0" fontId="5" fillId="2" borderId="11" xfId="5" applyFont="1" applyFill="1" applyBorder="1" applyAlignment="1" applyProtection="1">
      <alignment horizontal="center" vertical="center" wrapText="1"/>
    </xf>
    <xf numFmtId="0" fontId="5" fillId="2" borderId="17" xfId="5" applyFont="1" applyFill="1" applyBorder="1" applyAlignment="1" applyProtection="1">
      <alignment horizontal="center" vertical="center" wrapText="1"/>
    </xf>
    <xf numFmtId="10" fontId="7" fillId="6" borderId="23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4" borderId="12" xfId="6" applyFont="1" applyFill="1" applyBorder="1" applyAlignment="1" applyProtection="1">
      <alignment horizontal="left" vertical="center"/>
    </xf>
    <xf numFmtId="165" fontId="2" fillId="5" borderId="18" xfId="6" applyNumberFormat="1" applyFill="1" applyBorder="1" applyAlignment="1" applyProtection="1">
      <alignment horizontal="center" vertical="center"/>
    </xf>
    <xf numFmtId="0" fontId="2" fillId="4" borderId="13" xfId="6" applyFont="1" applyFill="1" applyBorder="1" applyAlignment="1" applyProtection="1">
      <alignment horizontal="left" vertical="center"/>
    </xf>
    <xf numFmtId="165" fontId="2" fillId="5" borderId="19" xfId="6" applyNumberFormat="1" applyFill="1" applyBorder="1" applyAlignment="1" applyProtection="1">
      <alignment horizontal="center" vertical="center"/>
    </xf>
    <xf numFmtId="4" fontId="2" fillId="4" borderId="14" xfId="6" applyNumberFormat="1" applyFont="1" applyFill="1" applyBorder="1" applyAlignment="1" applyProtection="1">
      <alignment vertical="center"/>
    </xf>
    <xf numFmtId="4" fontId="2" fillId="4" borderId="20" xfId="7" applyNumberFormat="1" applyFill="1" applyBorder="1" applyAlignment="1" applyProtection="1">
      <alignment horizontal="center" vertical="center"/>
    </xf>
    <xf numFmtId="4" fontId="2" fillId="4" borderId="13" xfId="6" applyNumberFormat="1" applyFont="1" applyFill="1" applyBorder="1" applyAlignment="1" applyProtection="1">
      <alignment vertical="center"/>
    </xf>
    <xf numFmtId="3" fontId="2" fillId="5" borderId="19" xfId="7" applyNumberFormat="1" applyFill="1" applyBorder="1" applyAlignment="1" applyProtection="1">
      <alignment horizontal="center" vertical="center"/>
    </xf>
    <xf numFmtId="4" fontId="2" fillId="4" borderId="15" xfId="6" applyNumberFormat="1" applyFont="1" applyFill="1" applyBorder="1" applyAlignment="1" applyProtection="1">
      <alignment vertical="center"/>
    </xf>
    <xf numFmtId="4" fontId="2" fillId="4" borderId="16" xfId="6" applyNumberFormat="1" applyFont="1" applyFill="1" applyBorder="1" applyAlignment="1" applyProtection="1">
      <alignment vertical="center"/>
    </xf>
    <xf numFmtId="4" fontId="2" fillId="4" borderId="21" xfId="7" applyNumberFormat="1" applyFill="1" applyBorder="1" applyAlignment="1" applyProtection="1">
      <alignment horizontal="center" vertical="center"/>
    </xf>
    <xf numFmtId="4" fontId="10" fillId="4" borderId="1" xfId="6" applyNumberFormat="1" applyFont="1" applyFill="1" applyBorder="1" applyAlignment="1" applyProtection="1">
      <alignment vertical="center"/>
    </xf>
    <xf numFmtId="4" fontId="2" fillId="4" borderId="24" xfId="6" applyNumberFormat="1" applyFill="1" applyBorder="1" applyAlignment="1" applyProtection="1">
      <alignment vertical="center"/>
    </xf>
    <xf numFmtId="166" fontId="2" fillId="4" borderId="25" xfId="4" applyNumberFormat="1" applyFill="1" applyBorder="1" applyAlignment="1" applyProtection="1">
      <alignment horizontal="center" vertical="center"/>
    </xf>
    <xf numFmtId="4" fontId="2" fillId="4" borderId="10" xfId="6" applyNumberFormat="1" applyFill="1" applyBorder="1" applyAlignment="1" applyProtection="1">
      <alignment vertical="center"/>
    </xf>
    <xf numFmtId="167" fontId="2" fillId="4" borderId="22" xfId="1" applyNumberFormat="1" applyFont="1" applyFill="1" applyBorder="1" applyAlignment="1" applyProtection="1">
      <alignment horizontal="center" vertical="center"/>
    </xf>
    <xf numFmtId="166" fontId="2" fillId="4" borderId="25" xfId="2" applyNumberFormat="1" applyFont="1" applyFill="1" applyBorder="1" applyAlignment="1" applyProtection="1">
      <alignment horizontal="center" vertical="center"/>
    </xf>
    <xf numFmtId="166" fontId="2" fillId="4" borderId="22" xfId="2" applyNumberFormat="1" applyFont="1" applyFill="1" applyBorder="1" applyAlignment="1" applyProtection="1">
      <alignment horizontal="center" vertical="center"/>
    </xf>
    <xf numFmtId="0" fontId="3" fillId="3" borderId="2" xfId="5" applyFont="1" applyFill="1" applyBorder="1" applyAlignment="1" applyProtection="1">
      <alignment horizontal="center" vertical="center"/>
    </xf>
    <xf numFmtId="0" fontId="3" fillId="3" borderId="3" xfId="5" applyFont="1" applyFill="1" applyBorder="1" applyAlignment="1" applyProtection="1">
      <alignment horizontal="center" vertical="center"/>
    </xf>
    <xf numFmtId="0" fontId="3" fillId="3" borderId="4" xfId="5" applyFont="1" applyFill="1" applyBorder="1" applyAlignment="1" applyProtection="1">
      <alignment horizontal="center" vertical="center"/>
    </xf>
    <xf numFmtId="0" fontId="4" fillId="4" borderId="5" xfId="6" applyFont="1" applyFill="1" applyBorder="1" applyAlignment="1" applyProtection="1">
      <alignment horizontal="center" vertical="center" wrapText="1"/>
    </xf>
    <xf numFmtId="0" fontId="4" fillId="4" borderId="0" xfId="6" applyFont="1" applyFill="1" applyAlignment="1" applyProtection="1">
      <alignment horizontal="center" vertical="center" wrapText="1"/>
    </xf>
    <xf numFmtId="0" fontId="4" fillId="4" borderId="6" xfId="6" applyFont="1" applyFill="1" applyBorder="1" applyAlignment="1" applyProtection="1">
      <alignment horizontal="center" vertical="center" wrapText="1"/>
    </xf>
    <xf numFmtId="0" fontId="4" fillId="4" borderId="7" xfId="6" applyFont="1" applyFill="1" applyBorder="1" applyAlignment="1" applyProtection="1">
      <alignment horizontal="center" vertical="center" wrapText="1"/>
    </xf>
    <xf numFmtId="0" fontId="4" fillId="4" borderId="8" xfId="6" applyFont="1" applyFill="1" applyBorder="1" applyAlignment="1" applyProtection="1">
      <alignment horizontal="center" vertical="center" wrapText="1"/>
    </xf>
    <xf numFmtId="0" fontId="4" fillId="4" borderId="9" xfId="6" applyFont="1" applyFill="1" applyBorder="1" applyAlignment="1" applyProtection="1">
      <alignment horizontal="center" vertical="center" wrapText="1"/>
    </xf>
    <xf numFmtId="166" fontId="11" fillId="6" borderId="1" xfId="4" applyNumberFormat="1" applyFont="1" applyFill="1" applyBorder="1" applyAlignment="1" applyProtection="1">
      <alignment horizontal="center" vertical="center"/>
      <protection locked="0"/>
    </xf>
    <xf numFmtId="168" fontId="11" fillId="6" borderId="1" xfId="7" applyNumberFormat="1" applyFont="1" applyFill="1" applyBorder="1" applyAlignment="1" applyProtection="1">
      <alignment horizontal="center" vertical="center"/>
      <protection locked="0"/>
    </xf>
  </cellXfs>
  <cellStyles count="9">
    <cellStyle name="Millares" xfId="1" builtinId="3"/>
    <cellStyle name="Millares 2" xfId="8" xr:uid="{9A808852-223A-674D-95B1-FF6F5A7B9051}"/>
    <cellStyle name="Normal" xfId="0" builtinId="0"/>
    <cellStyle name="Normal 3" xfId="3" xr:uid="{BF36C270-DD35-4C68-AB07-9DFD2BFEEBD9}"/>
    <cellStyle name="Normal 3 2" xfId="5" xr:uid="{9B6C0FE4-2702-8445-8E2C-F154F76BAE91}"/>
    <cellStyle name="Normal_Calculadora GFG 2" xfId="6" xr:uid="{19A0CD59-028F-CB4D-94AF-0B6AF4A67202}"/>
    <cellStyle name="Porcentaje" xfId="2" builtinId="5"/>
    <cellStyle name="Porcentaje 2" xfId="4" xr:uid="{993B10DF-86B7-4350-AF08-F4D366EFAE19}"/>
    <cellStyle name="Porcentaje 2 2" xfId="7" xr:uid="{861B6FF7-310C-6548-83BB-65583AC1A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19050</xdr:rowOff>
    </xdr:from>
    <xdr:ext cx="1933575" cy="533400"/>
    <xdr:pic>
      <xdr:nvPicPr>
        <xdr:cNvPr id="2" name="1 Imagen">
          <a:extLst>
            <a:ext uri="{FF2B5EF4-FFF2-40B4-BE49-F238E27FC236}">
              <a16:creationId xmlns:a16="http://schemas.microsoft.com/office/drawing/2014/main" id="{B015DBD1-DD0C-0D4D-B701-76BD54A52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655"/>
        <a:stretch>
          <a:fillRect/>
        </a:stretch>
      </xdr:blipFill>
      <xdr:spPr bwMode="auto">
        <a:xfrm>
          <a:off x="476250" y="209550"/>
          <a:ext cx="1933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9525</xdr:colOff>
      <xdr:row>1</xdr:row>
      <xdr:rowOff>76200</xdr:rowOff>
    </xdr:from>
    <xdr:ext cx="1095375" cy="457200"/>
    <xdr:pic>
      <xdr:nvPicPr>
        <xdr:cNvPr id="3" name="3 Imagen">
          <a:extLst>
            <a:ext uri="{FF2B5EF4-FFF2-40B4-BE49-F238E27FC236}">
              <a16:creationId xmlns:a16="http://schemas.microsoft.com/office/drawing/2014/main" id="{6446A8BA-8B50-154B-8C0E-C49A750B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667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BB05-BDDB-3246-A61C-37E4B11B9255}">
  <sheetPr>
    <pageSetUpPr fitToPage="1"/>
  </sheetPr>
  <dimension ref="B1:G32"/>
  <sheetViews>
    <sheetView showGridLines="0" tabSelected="1" zoomScale="120" zoomScaleNormal="120" workbookViewId="0">
      <selection activeCell="C14" sqref="C14"/>
    </sheetView>
  </sheetViews>
  <sheetFormatPr baseColWidth="10" defaultColWidth="0" defaultRowHeight="0" customHeight="1" zeroHeight="1" x14ac:dyDescent="0.2"/>
  <cols>
    <col min="1" max="1" width="6" style="1" customWidth="1"/>
    <col min="2" max="2" width="22.6640625" style="1" bestFit="1" customWidth="1"/>
    <col min="3" max="3" width="20.6640625" style="1" customWidth="1"/>
    <col min="4" max="4" width="14.5" style="1" customWidth="1"/>
    <col min="5" max="5" width="18.83203125" style="1" customWidth="1"/>
    <col min="6" max="6" width="17.33203125" style="1" customWidth="1"/>
    <col min="7" max="7" width="6" style="1" customWidth="1"/>
    <col min="8" max="16384" width="0" style="1" hidden="1"/>
  </cols>
  <sheetData>
    <row r="1" spans="2:7" ht="15" customHeight="1" thickBot="1" x14ac:dyDescent="0.25"/>
    <row r="2" spans="2:7" ht="15" customHeight="1" x14ac:dyDescent="0.2">
      <c r="B2" s="2"/>
      <c r="C2" s="3" t="s">
        <v>0</v>
      </c>
      <c r="D2" s="3"/>
      <c r="E2" s="3"/>
      <c r="F2" s="4"/>
      <c r="G2" s="5"/>
    </row>
    <row r="3" spans="2:7" ht="15" customHeight="1" x14ac:dyDescent="0.2">
      <c r="B3" s="6"/>
      <c r="C3" s="7"/>
      <c r="D3" s="7"/>
      <c r="E3" s="7"/>
      <c r="F3" s="8"/>
      <c r="G3" s="5"/>
    </row>
    <row r="4" spans="2:7" ht="15" customHeight="1" thickBot="1" x14ac:dyDescent="0.25">
      <c r="B4" s="9"/>
      <c r="C4" s="10"/>
      <c r="D4" s="10"/>
      <c r="E4" s="10"/>
      <c r="F4" s="11"/>
      <c r="G4" s="5"/>
    </row>
    <row r="5" spans="2:7" ht="15" customHeight="1" thickBot="1" x14ac:dyDescent="0.25">
      <c r="B5" s="12"/>
      <c r="C5" s="12"/>
      <c r="D5" s="12"/>
      <c r="E5" s="12"/>
      <c r="F5" s="12"/>
    </row>
    <row r="6" spans="2:7" ht="15" customHeight="1" thickBot="1" x14ac:dyDescent="0.25">
      <c r="B6" s="13" t="s">
        <v>3</v>
      </c>
      <c r="C6" s="14" t="s">
        <v>10</v>
      </c>
      <c r="E6" s="15"/>
      <c r="F6" s="16" t="s">
        <v>15</v>
      </c>
    </row>
    <row r="7" spans="2:7" ht="15" customHeight="1" x14ac:dyDescent="0.2">
      <c r="B7" s="17" t="s">
        <v>4</v>
      </c>
      <c r="C7" s="18">
        <v>43957</v>
      </c>
    </row>
    <row r="8" spans="2:7" ht="15" customHeight="1" x14ac:dyDescent="0.2">
      <c r="B8" s="19" t="s">
        <v>5</v>
      </c>
      <c r="C8" s="20">
        <f>+C7+C10</f>
        <v>44000</v>
      </c>
    </row>
    <row r="9" spans="2:7" ht="15" customHeight="1" x14ac:dyDescent="0.2">
      <c r="B9" s="21" t="s">
        <v>6</v>
      </c>
      <c r="C9" s="22" t="s">
        <v>11</v>
      </c>
    </row>
    <row r="10" spans="2:7" ht="15" customHeight="1" x14ac:dyDescent="0.2">
      <c r="B10" s="23" t="s">
        <v>7</v>
      </c>
      <c r="C10" s="24">
        <v>43</v>
      </c>
    </row>
    <row r="11" spans="2:7" ht="15" customHeight="1" x14ac:dyDescent="0.2">
      <c r="B11" s="25" t="s">
        <v>8</v>
      </c>
      <c r="C11" s="22">
        <f>+(C8-C7)/365</f>
        <v>0.11780821917808219</v>
      </c>
    </row>
    <row r="12" spans="2:7" ht="15" customHeight="1" thickBot="1" x14ac:dyDescent="0.25">
      <c r="B12" s="26" t="s">
        <v>9</v>
      </c>
      <c r="C12" s="27">
        <f>+C11</f>
        <v>0.11780821917808219</v>
      </c>
    </row>
    <row r="13" spans="2:7" ht="15" customHeight="1" thickBot="1" x14ac:dyDescent="0.25"/>
    <row r="14" spans="2:7" ht="15" customHeight="1" thickBot="1" x14ac:dyDescent="0.25">
      <c r="B14" s="28" t="s">
        <v>16</v>
      </c>
      <c r="C14" s="44">
        <v>0.28999999999999998</v>
      </c>
    </row>
    <row r="15" spans="2:7" ht="15" customHeight="1" x14ac:dyDescent="0.2">
      <c r="B15" s="29" t="s">
        <v>12</v>
      </c>
      <c r="C15" s="30">
        <f>((1+C14*(C10/365))^(365/C10))-1</f>
        <v>0.32996972653498813</v>
      </c>
    </row>
    <row r="16" spans="2:7" ht="15" customHeight="1" thickBot="1" x14ac:dyDescent="0.25">
      <c r="B16" s="31" t="s">
        <v>13</v>
      </c>
      <c r="C16" s="32">
        <f>100/((1+C14*(C10/365)))</f>
        <v>96.696426206056103</v>
      </c>
    </row>
    <row r="17" spans="2:6" ht="15" customHeight="1" thickBot="1" x14ac:dyDescent="0.25"/>
    <row r="18" spans="2:6" ht="15" customHeight="1" thickBot="1" x14ac:dyDescent="0.25">
      <c r="B18" s="28" t="s">
        <v>14</v>
      </c>
      <c r="C18" s="45">
        <v>96.696426206056103</v>
      </c>
    </row>
    <row r="19" spans="2:6" ht="15" customHeight="1" x14ac:dyDescent="0.2">
      <c r="B19" s="29" t="s">
        <v>12</v>
      </c>
      <c r="C19" s="33">
        <f>((1+C20*(C10/365))^(365/C10))-1</f>
        <v>0.32996972653498813</v>
      </c>
    </row>
    <row r="20" spans="2:6" ht="15" customHeight="1" thickBot="1" x14ac:dyDescent="0.25">
      <c r="B20" s="31" t="s">
        <v>17</v>
      </c>
      <c r="C20" s="34">
        <f>((100/C18)-1)*365/C10</f>
        <v>0.2900000000000002</v>
      </c>
    </row>
    <row r="21" spans="2:6" ht="14.25" customHeight="1" x14ac:dyDescent="0.2"/>
    <row r="22" spans="2:6" ht="13" x14ac:dyDescent="0.2"/>
    <row r="23" spans="2:6" ht="13" x14ac:dyDescent="0.2"/>
    <row r="24" spans="2:6" ht="14" thickBot="1" x14ac:dyDescent="0.25"/>
    <row r="25" spans="2:6" ht="15" customHeight="1" x14ac:dyDescent="0.2">
      <c r="B25" s="35" t="s">
        <v>1</v>
      </c>
      <c r="C25" s="36"/>
      <c r="D25" s="36"/>
      <c r="E25" s="36"/>
      <c r="F25" s="37"/>
    </row>
    <row r="26" spans="2:6" ht="15" customHeight="1" x14ac:dyDescent="0.2">
      <c r="B26" s="38" t="s">
        <v>2</v>
      </c>
      <c r="C26" s="39"/>
      <c r="D26" s="39"/>
      <c r="E26" s="39"/>
      <c r="F26" s="40"/>
    </row>
    <row r="27" spans="2:6" ht="15" customHeight="1" x14ac:dyDescent="0.2">
      <c r="B27" s="38"/>
      <c r="C27" s="39"/>
      <c r="D27" s="39"/>
      <c r="E27" s="39"/>
      <c r="F27" s="40"/>
    </row>
    <row r="28" spans="2:6" ht="15" customHeight="1" x14ac:dyDescent="0.2">
      <c r="B28" s="38"/>
      <c r="C28" s="39"/>
      <c r="D28" s="39"/>
      <c r="E28" s="39"/>
      <c r="F28" s="40"/>
    </row>
    <row r="29" spans="2:6" ht="15" customHeight="1" x14ac:dyDescent="0.2">
      <c r="B29" s="38"/>
      <c r="C29" s="39"/>
      <c r="D29" s="39"/>
      <c r="E29" s="39"/>
      <c r="F29" s="40"/>
    </row>
    <row r="30" spans="2:6" ht="22.5" customHeight="1" thickBot="1" x14ac:dyDescent="0.25">
      <c r="B30" s="41"/>
      <c r="C30" s="42"/>
      <c r="D30" s="42"/>
      <c r="E30" s="42"/>
      <c r="F30" s="43"/>
    </row>
    <row r="31" spans="2:6" ht="15" customHeight="1" x14ac:dyDescent="0.2"/>
    <row r="32" spans="2:6" ht="15" customHeight="1" x14ac:dyDescent="0.2"/>
  </sheetData>
  <sheetProtection algorithmName="SHA-512" hashValue="Tk+XEDe5Zc1UKoi7rvnemVlmB65ZXpfpfqzZ5P4aPLiAGWKxKyuy1P+mYCHALu7bcyzJTX2C2Dq1Vjpz8bBkuA==" saltValue="EjmfpAtnCCg0joWv3iNCUQ==" spinCount="100000" sheet="1" selectLockedCells="1"/>
  <mergeCells count="3">
    <mergeCell ref="C2:E4"/>
    <mergeCell ref="B25:F25"/>
    <mergeCell ref="B26:F30"/>
  </mergeCells>
  <printOptions horizontalCentered="1"/>
  <pageMargins left="0.74803149606299213" right="0.74803149606299213" top="0.98425196850393704" bottom="0.98425196850393704" header="0" footer="0"/>
  <pageSetup orientation="portrait" verticalDpi="599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43 días</vt:lpstr>
      <vt:lpstr>'43 días'!Área_de_impresión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Ezequiel Toledo</dc:creator>
  <cp:lastModifiedBy>Gustavo Alfano</cp:lastModifiedBy>
  <dcterms:created xsi:type="dcterms:W3CDTF">2019-05-13T19:57:50Z</dcterms:created>
  <dcterms:modified xsi:type="dcterms:W3CDTF">2020-04-29T22:44:48Z</dcterms:modified>
</cp:coreProperties>
</file>