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25" windowWidth="11280" windowHeight="7920"/>
  </bookViews>
  <sheets>
    <sheet name="Clase 1" sheetId="1" r:id="rId1"/>
    <sheet name="TM20" sheetId="4" state="hidden" r:id="rId2"/>
    <sheet name="Feriados" sheetId="5" state="hidden" r:id="rId3"/>
    <sheet name="Hoja2" sheetId="7" state="hidden" r:id="rId4"/>
  </sheets>
  <definedNames>
    <definedName name="_xlnm.Print_Area" localSheetId="0">'Clase 1'!$D$1:$P$41</definedName>
  </definedNames>
  <calcPr calcId="145621"/>
</workbook>
</file>

<file path=xl/calcChain.xml><?xml version="1.0" encoding="utf-8"?>
<calcChain xmlns="http://schemas.openxmlformats.org/spreadsheetml/2006/main">
  <c r="I18" i="1" l="1"/>
  <c r="I19" i="1"/>
  <c r="P28" i="1"/>
  <c r="J18" i="1"/>
  <c r="G29" i="1"/>
  <c r="E26" i="1"/>
  <c r="I28" i="1" l="1"/>
  <c r="P30" i="1" l="1"/>
  <c r="P29" i="1"/>
  <c r="C31" i="1" l="1"/>
  <c r="D26" i="1" l="1"/>
  <c r="D2" i="7" l="1"/>
  <c r="C30" i="1" l="1"/>
  <c r="C29" i="1"/>
  <c r="F2" i="4"/>
  <c r="I27" i="1" l="1"/>
  <c r="G13" i="1" l="1"/>
  <c r="I29" i="1" l="1"/>
  <c r="I26" i="1"/>
  <c r="L25" i="1"/>
  <c r="L27" i="1"/>
  <c r="J17" i="1"/>
  <c r="J19" i="1"/>
  <c r="J20" i="1"/>
  <c r="K31" i="1"/>
  <c r="L29" i="1" l="1"/>
  <c r="L30" i="1" s="1"/>
  <c r="L28" i="1"/>
  <c r="F26" i="1"/>
  <c r="J21" i="1"/>
  <c r="I25" i="1"/>
  <c r="F28" i="1" l="1"/>
  <c r="G28" i="1"/>
  <c r="J28" i="1" s="1"/>
  <c r="K18" i="1" s="1"/>
  <c r="L18" i="1" s="1"/>
  <c r="G27" i="1"/>
  <c r="J27" i="1" s="1"/>
  <c r="I30" i="1"/>
  <c r="F27" i="1"/>
  <c r="H28" i="1" l="1"/>
  <c r="O28" i="1"/>
  <c r="M28" i="1"/>
  <c r="N28" i="1" s="1"/>
  <c r="O27" i="1"/>
  <c r="D27" i="1"/>
  <c r="H27" i="1"/>
  <c r="Q27" i="1" s="1"/>
  <c r="G30" i="1"/>
  <c r="J30" i="1" s="1"/>
  <c r="K20" i="1" s="1"/>
  <c r="L20" i="1" s="1"/>
  <c r="F30" i="1"/>
  <c r="M27" i="1"/>
  <c r="K17" i="1"/>
  <c r="F29" i="1"/>
  <c r="J29" i="1"/>
  <c r="K19" i="1" s="1"/>
  <c r="L19" i="1" s="1"/>
  <c r="O11" i="1"/>
  <c r="O12" i="1" s="1"/>
  <c r="I17" i="1"/>
  <c r="M26" i="1" l="1"/>
  <c r="O13" i="1"/>
  <c r="N26" i="1" s="1"/>
  <c r="N27" i="1"/>
  <c r="S27" i="1"/>
  <c r="D29" i="1"/>
  <c r="H29" i="1"/>
  <c r="Q29" i="1" s="1"/>
  <c r="M29" i="1"/>
  <c r="O29" i="1"/>
  <c r="K21" i="1"/>
  <c r="L21" i="1" s="1"/>
  <c r="L17" i="1"/>
  <c r="I20" i="1"/>
  <c r="D30" i="1"/>
  <c r="H30" i="1"/>
  <c r="Q30" i="1" s="1"/>
  <c r="O30" i="1"/>
  <c r="M30" i="1"/>
  <c r="N30" i="1" l="1"/>
  <c r="S30" i="1"/>
  <c r="N29" i="1"/>
  <c r="S29" i="1"/>
  <c r="K10" i="1" l="1"/>
  <c r="K11" i="1" s="1"/>
  <c r="N31" i="1"/>
  <c r="R30" i="1" l="1"/>
  <c r="T30" i="1" s="1"/>
  <c r="U30" i="1" s="1"/>
  <c r="R27" i="1"/>
  <c r="T27" i="1" s="1"/>
  <c r="U27" i="1" s="1"/>
  <c r="R24" i="1"/>
  <c r="R29" i="1"/>
  <c r="T29" i="1" s="1"/>
  <c r="U29" i="1" s="1"/>
  <c r="U31" i="1" l="1"/>
  <c r="T31" i="1"/>
  <c r="K12" i="1" l="1"/>
</calcChain>
</file>

<file path=xl/comments1.xml><?xml version="1.0" encoding="utf-8"?>
<comments xmlns="http://schemas.openxmlformats.org/spreadsheetml/2006/main">
  <authors>
    <author>Lintura Leandro</author>
  </authors>
  <commentList>
    <comment ref="O14" authorId="0">
      <text>
        <r>
          <rPr>
            <b/>
            <sz val="8"/>
            <color indexed="81"/>
            <rFont val="Tahoma"/>
            <family val="2"/>
          </rPr>
          <t>VN solicitado.</t>
        </r>
      </text>
    </comment>
    <comment ref="P23" authorId="0">
      <text>
        <r>
          <rPr>
            <b/>
            <sz val="8"/>
            <color indexed="81"/>
            <rFont val="Tahoma"/>
            <family val="2"/>
          </rPr>
          <t>Ingrese margen de corte a licitar</t>
        </r>
      </text>
    </comment>
    <comment ref="P27" authorId="0">
      <text>
        <r>
          <rPr>
            <b/>
            <sz val="8"/>
            <color indexed="81"/>
            <rFont val="Tahoma"/>
            <family val="2"/>
          </rPr>
          <t>Ingrese promedio de la Badlar proyectada para cada Periodo.</t>
        </r>
      </text>
    </comment>
  </commentList>
</comments>
</file>

<file path=xl/sharedStrings.xml><?xml version="1.0" encoding="utf-8"?>
<sst xmlns="http://schemas.openxmlformats.org/spreadsheetml/2006/main" count="44" uniqueCount="42">
  <si>
    <t>Fecha de Emisión:</t>
  </si>
  <si>
    <t>TIR:</t>
  </si>
  <si>
    <t>Precio clean:</t>
  </si>
  <si>
    <t>Fecha de Vto:</t>
  </si>
  <si>
    <t>Int. Corridos:</t>
  </si>
  <si>
    <t>Cupon:</t>
  </si>
  <si>
    <t>Precio Dirty:</t>
  </si>
  <si>
    <t>Ultimo Pago de Cupón:</t>
  </si>
  <si>
    <t>$ a Invertir:</t>
  </si>
  <si>
    <t>Fecha:</t>
  </si>
  <si>
    <t>VN:</t>
  </si>
  <si>
    <t>Capital</t>
  </si>
  <si>
    <t>Flujo</t>
  </si>
  <si>
    <t>Margen: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</si>
  <si>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</si>
  <si>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</si>
  <si>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</si>
  <si>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</si>
  <si>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</si>
  <si>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</si>
  <si>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</si>
  <si>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Hasta</t>
  </si>
  <si>
    <t>%</t>
  </si>
  <si>
    <t>Días Devengamiento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</si>
  <si>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</si>
  <si>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</si>
  <si>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</si>
  <si>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</si>
  <si>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</si>
  <si>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</si>
  <si>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Duration meses:</t>
  </si>
  <si>
    <t>t promedio cupon</t>
  </si>
  <si>
    <t>Interés</t>
  </si>
  <si>
    <t>Cupón</t>
  </si>
  <si>
    <t>TM20</t>
  </si>
  <si>
    <t>Fecha de inicio de calculo</t>
  </si>
  <si>
    <t>Promedio 5d:</t>
  </si>
  <si>
    <t>Badlar + Margen</t>
  </si>
  <si>
    <t>Badlar Privada</t>
  </si>
  <si>
    <t>ON PYME CNV GARANTIZADA AGROEMPRESA SERIE IV</t>
  </si>
  <si>
    <t>Calificación Mariva (Fitch):</t>
  </si>
  <si>
    <t>A-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</si>
</sst>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[$-409]d\-mmm\-yy;@"/>
    <numFmt numFmtId="165" formatCode="0.0000%"/>
    <numFmt numFmtId="166" formatCode="0.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1"/>
      <color rgb="FF33333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E428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right"/>
    </xf>
    <xf numFmtId="164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5" fontId="3" fillId="2" borderId="0" xfId="3" applyNumberFormat="1" applyFont="1" applyFill="1" applyBorder="1" applyAlignment="1" applyProtection="1">
      <alignment horizontal="center"/>
    </xf>
    <xf numFmtId="164" fontId="3" fillId="2" borderId="4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40" fontId="8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0" fontId="2" fillId="0" borderId="0" xfId="3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4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7" fillId="0" borderId="10" xfId="3" applyNumberFormat="1" applyFont="1" applyBorder="1" applyAlignment="1" applyProtection="1">
      <alignment horizontal="center"/>
    </xf>
    <xf numFmtId="4" fontId="10" fillId="0" borderId="13" xfId="2" applyNumberFormat="1" applyFont="1" applyFill="1" applyBorder="1" applyAlignment="1" applyProtection="1">
      <alignment horizontal="center"/>
    </xf>
    <xf numFmtId="4" fontId="10" fillId="0" borderId="13" xfId="0" applyNumberFormat="1" applyFont="1" applyFill="1" applyBorder="1" applyAlignment="1" applyProtection="1">
      <alignment horizontal="center"/>
    </xf>
    <xf numFmtId="40" fontId="3" fillId="0" borderId="8" xfId="0" applyNumberFormat="1" applyFont="1" applyBorder="1" applyAlignment="1" applyProtection="1">
      <alignment horizontal="center"/>
    </xf>
    <xf numFmtId="38" fontId="3" fillId="0" borderId="8" xfId="0" applyNumberFormat="1" applyFont="1" applyBorder="1" applyAlignment="1" applyProtection="1">
      <alignment horizontal="center"/>
    </xf>
    <xf numFmtId="170" fontId="2" fillId="2" borderId="3" xfId="2" applyNumberFormat="1" applyFont="1" applyFill="1" applyBorder="1" applyAlignment="1" applyProtection="1">
      <alignment horizontal="center"/>
    </xf>
    <xf numFmtId="170" fontId="2" fillId="0" borderId="13" xfId="0" applyNumberFormat="1" applyFont="1" applyBorder="1" applyAlignment="1" applyProtection="1">
      <alignment horizontal="center" vertic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4" borderId="0" xfId="0" applyFont="1" applyFill="1" applyProtection="1"/>
    <xf numFmtId="0" fontId="3" fillId="0" borderId="4" xfId="0" applyFont="1" applyBorder="1" applyAlignment="1" applyProtection="1">
      <alignment horizontal="right"/>
    </xf>
    <xf numFmtId="0" fontId="3" fillId="5" borderId="1" xfId="0" applyFont="1" applyFill="1" applyBorder="1" applyAlignment="1" applyProtection="1">
      <alignment horizontal="right"/>
    </xf>
    <xf numFmtId="0" fontId="3" fillId="5" borderId="4" xfId="0" applyFont="1" applyFill="1" applyBorder="1" applyAlignment="1" applyProtection="1">
      <alignment horizontal="right"/>
    </xf>
    <xf numFmtId="0" fontId="3" fillId="5" borderId="6" xfId="0" applyFont="1" applyFill="1" applyBorder="1" applyAlignment="1" applyProtection="1">
      <alignment horizontal="right"/>
    </xf>
    <xf numFmtId="15" fontId="2" fillId="5" borderId="1" xfId="0" applyNumberFormat="1" applyFont="1" applyFill="1" applyBorder="1" applyAlignment="1" applyProtection="1">
      <alignment horizontal="center"/>
    </xf>
    <xf numFmtId="38" fontId="2" fillId="5" borderId="3" xfId="0" applyNumberFormat="1" applyFont="1" applyFill="1" applyBorder="1" applyAlignment="1" applyProtection="1">
      <alignment horizontal="center" vertical="center"/>
    </xf>
    <xf numFmtId="10" fontId="7" fillId="5" borderId="3" xfId="3" applyNumberFormat="1" applyFont="1" applyFill="1" applyBorder="1" applyAlignment="1" applyProtection="1">
      <alignment horizontal="center"/>
    </xf>
    <xf numFmtId="40" fontId="2" fillId="5" borderId="3" xfId="0" applyNumberFormat="1" applyFont="1" applyFill="1" applyBorder="1" applyAlignment="1" applyProtection="1">
      <alignment horizontal="center" vertical="center"/>
    </xf>
    <xf numFmtId="38" fontId="2" fillId="5" borderId="0" xfId="0" applyNumberFormat="1" applyFont="1" applyFill="1" applyBorder="1" applyAlignment="1" applyProtection="1">
      <alignment horizontal="center"/>
    </xf>
    <xf numFmtId="10" fontId="2" fillId="5" borderId="0" xfId="3" applyNumberFormat="1" applyFont="1" applyFill="1" applyBorder="1" applyAlignment="1" applyProtection="1">
      <alignment horizontal="center"/>
    </xf>
    <xf numFmtId="167" fontId="2" fillId="5" borderId="0" xfId="1" applyNumberFormat="1" applyFont="1" applyFill="1" applyBorder="1" applyAlignment="1" applyProtection="1">
      <alignment horizontal="center"/>
    </xf>
    <xf numFmtId="40" fontId="2" fillId="5" borderId="0" xfId="0" applyNumberFormat="1" applyFont="1" applyFill="1" applyBorder="1" applyAlignment="1" applyProtection="1">
      <alignment horizontal="center"/>
    </xf>
    <xf numFmtId="164" fontId="2" fillId="5" borderId="4" xfId="0" applyNumberFormat="1" applyFont="1" applyFill="1" applyBorder="1" applyAlignment="1" applyProtection="1">
      <alignment horizontal="center"/>
    </xf>
    <xf numFmtId="164" fontId="2" fillId="0" borderId="4" xfId="0" applyNumberFormat="1" applyFont="1" applyBorder="1" applyAlignment="1" applyProtection="1">
      <alignment horizontal="center"/>
    </xf>
    <xf numFmtId="166" fontId="4" fillId="3" borderId="12" xfId="3" applyNumberFormat="1" applyFont="1" applyFill="1" applyBorder="1" applyAlignment="1" applyProtection="1">
      <alignment horizontal="centerContinuous"/>
      <protection locked="0"/>
    </xf>
    <xf numFmtId="0" fontId="4" fillId="0" borderId="14" xfId="0" applyFont="1" applyFill="1" applyBorder="1" applyAlignment="1" applyProtection="1">
      <alignment horizontal="centerContinuous"/>
    </xf>
    <xf numFmtId="0" fontId="2" fillId="0" borderId="12" xfId="0" applyFont="1" applyFill="1" applyBorder="1" applyAlignment="1" applyProtection="1">
      <alignment horizontal="centerContinuous"/>
    </xf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5" fontId="2" fillId="5" borderId="4" xfId="0" applyNumberFormat="1" applyFont="1" applyFill="1" applyBorder="1" applyAlignment="1" applyProtection="1">
      <alignment horizontal="center"/>
    </xf>
    <xf numFmtId="0" fontId="13" fillId="6" borderId="11" xfId="0" applyFont="1" applyFill="1" applyBorder="1" applyAlignment="1" applyProtection="1">
      <alignment horizontal="center"/>
    </xf>
    <xf numFmtId="164" fontId="13" fillId="6" borderId="12" xfId="2" applyNumberFormat="1" applyFont="1" applyFill="1" applyBorder="1" applyAlignment="1" applyProtection="1">
      <alignment horizontal="center"/>
    </xf>
    <xf numFmtId="0" fontId="13" fillId="6" borderId="12" xfId="0" applyFont="1" applyFill="1" applyBorder="1" applyAlignment="1" applyProtection="1">
      <alignment horizontal="center"/>
    </xf>
    <xf numFmtId="15" fontId="14" fillId="6" borderId="5" xfId="0" applyNumberFormat="1" applyFont="1" applyFill="1" applyBorder="1" applyAlignment="1" applyProtection="1">
      <alignment horizontal="center"/>
    </xf>
    <xf numFmtId="15" fontId="13" fillId="6" borderId="11" xfId="0" applyNumberFormat="1" applyFont="1" applyFill="1" applyBorder="1" applyAlignment="1" applyProtection="1">
      <alignment horizontal="center"/>
    </xf>
    <xf numFmtId="4" fontId="13" fillId="6" borderId="12" xfId="2" applyNumberFormat="1" applyFont="1" applyFill="1" applyBorder="1" applyAlignment="1" applyProtection="1">
      <alignment horizontal="center"/>
    </xf>
    <xf numFmtId="4" fontId="13" fillId="6" borderId="12" xfId="0" applyNumberFormat="1" applyFont="1" applyFill="1" applyBorder="1" applyAlignment="1" applyProtection="1">
      <alignment horizontal="center"/>
    </xf>
    <xf numFmtId="0" fontId="13" fillId="6" borderId="14" xfId="0" applyFont="1" applyFill="1" applyBorder="1" applyAlignment="1" applyProtection="1">
      <alignment horizontal="centerContinuous"/>
    </xf>
    <xf numFmtId="0" fontId="13" fillId="6" borderId="2" xfId="0" applyFont="1" applyFill="1" applyBorder="1" applyAlignment="1" applyProtection="1">
      <alignment horizontal="centerContinuous"/>
    </xf>
    <xf numFmtId="0" fontId="14" fillId="6" borderId="15" xfId="0" applyFont="1" applyFill="1" applyBorder="1" applyAlignment="1" applyProtection="1">
      <alignment horizontal="centerContinuous"/>
    </xf>
    <xf numFmtId="0" fontId="13" fillId="6" borderId="6" xfId="0" applyFont="1" applyFill="1" applyBorder="1" applyAlignment="1" applyProtection="1">
      <alignment horizontal="center"/>
    </xf>
    <xf numFmtId="0" fontId="13" fillId="6" borderId="7" xfId="0" applyFont="1" applyFill="1" applyBorder="1" applyAlignment="1" applyProtection="1">
      <alignment horizontal="center"/>
    </xf>
    <xf numFmtId="15" fontId="2" fillId="0" borderId="4" xfId="0" applyNumberFormat="1" applyFont="1" applyFill="1" applyBorder="1" applyAlignment="1" applyProtection="1">
      <alignment horizontal="center"/>
    </xf>
    <xf numFmtId="164" fontId="2" fillId="0" borderId="0" xfId="0" applyNumberFormat="1" applyFont="1" applyAlignment="1" applyProtection="1">
      <alignment horizontal="center" vertical="center"/>
    </xf>
    <xf numFmtId="165" fontId="2" fillId="0" borderId="0" xfId="3" applyNumberFormat="1" applyFont="1" applyProtection="1"/>
    <xf numFmtId="0" fontId="1" fillId="0" borderId="11" xfId="0" applyFont="1" applyBorder="1"/>
    <xf numFmtId="14" fontId="15" fillId="8" borderId="11" xfId="0" applyNumberFormat="1" applyFont="1" applyFill="1" applyBorder="1" applyAlignment="1">
      <alignment horizontal="left" vertical="center" wrapText="1"/>
    </xf>
    <xf numFmtId="0" fontId="15" fillId="7" borderId="11" xfId="0" applyFont="1" applyFill="1" applyBorder="1" applyAlignment="1">
      <alignment horizontal="right" vertical="center" wrapText="1"/>
    </xf>
    <xf numFmtId="14" fontId="15" fillId="7" borderId="11" xfId="0" applyNumberFormat="1" applyFont="1" applyFill="1" applyBorder="1" applyAlignment="1">
      <alignment horizontal="left" vertical="center" wrapText="1"/>
    </xf>
    <xf numFmtId="0" fontId="15" fillId="8" borderId="11" xfId="0" applyFont="1" applyFill="1" applyBorder="1" applyAlignment="1">
      <alignment horizontal="right" vertical="center" wrapText="1"/>
    </xf>
    <xf numFmtId="10" fontId="0" fillId="0" borderId="0" xfId="3" applyNumberFormat="1" applyFont="1"/>
    <xf numFmtId="0" fontId="1" fillId="0" borderId="0" xfId="0" applyFont="1"/>
    <xf numFmtId="43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5" fontId="2" fillId="2" borderId="0" xfId="0" applyNumberFormat="1" applyFont="1" applyFill="1" applyBorder="1" applyProtection="1"/>
    <xf numFmtId="14" fontId="1" fillId="0" borderId="0" xfId="4" applyNumberFormat="1"/>
    <xf numFmtId="16" fontId="2" fillId="0" borderId="0" xfId="0" applyNumberFormat="1" applyFont="1" applyProtection="1"/>
    <xf numFmtId="165" fontId="2" fillId="3" borderId="2" xfId="3" applyNumberFormat="1" applyFont="1" applyFill="1" applyBorder="1" applyAlignment="1" applyProtection="1">
      <alignment horizontal="center"/>
      <protection locked="0"/>
    </xf>
    <xf numFmtId="165" fontId="2" fillId="3" borderId="5" xfId="3" applyNumberFormat="1" applyFont="1" applyFill="1" applyBorder="1" applyAlignment="1" applyProtection="1">
      <alignment horizontal="center"/>
      <protection locked="0"/>
    </xf>
    <xf numFmtId="165" fontId="2" fillId="3" borderId="8" xfId="3" applyNumberFormat="1" applyFont="1" applyFill="1" applyBorder="1" applyAlignment="1" applyProtection="1">
      <alignment horizontal="center"/>
      <protection locked="0"/>
    </xf>
    <xf numFmtId="15" fontId="2" fillId="5" borderId="6" xfId="0" applyNumberFormat="1" applyFont="1" applyFill="1" applyBorder="1" applyAlignment="1" applyProtection="1">
      <alignment horizontal="center"/>
    </xf>
    <xf numFmtId="38" fontId="2" fillId="5" borderId="9" xfId="0" applyNumberFormat="1" applyFont="1" applyFill="1" applyBorder="1" applyAlignment="1" applyProtection="1">
      <alignment horizontal="center"/>
    </xf>
    <xf numFmtId="10" fontId="2" fillId="5" borderId="9" xfId="3" applyNumberFormat="1" applyFont="1" applyFill="1" applyBorder="1" applyAlignment="1" applyProtection="1">
      <alignment horizontal="center"/>
    </xf>
    <xf numFmtId="167" fontId="2" fillId="5" borderId="9" xfId="1" applyNumberFormat="1" applyFont="1" applyFill="1" applyBorder="1" applyAlignment="1" applyProtection="1">
      <alignment horizontal="center"/>
    </xf>
    <xf numFmtId="40" fontId="2" fillId="5" borderId="9" xfId="0" applyNumberFormat="1" applyFont="1" applyFill="1" applyBorder="1" applyAlignment="1" applyProtection="1">
      <alignment horizontal="center"/>
    </xf>
    <xf numFmtId="164" fontId="2" fillId="5" borderId="8" xfId="0" applyNumberFormat="1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right"/>
    </xf>
    <xf numFmtId="0" fontId="3" fillId="5" borderId="9" xfId="0" applyFont="1" applyFill="1" applyBorder="1" applyAlignment="1" applyProtection="1">
      <alignment horizontal="right"/>
    </xf>
    <xf numFmtId="165" fontId="3" fillId="5" borderId="0" xfId="0" applyNumberFormat="1" applyFont="1" applyFill="1" applyBorder="1" applyAlignment="1" applyProtection="1">
      <alignment horizontal="center"/>
    </xf>
    <xf numFmtId="165" fontId="3" fillId="5" borderId="13" xfId="0" applyNumberFormat="1" applyFont="1" applyFill="1" applyBorder="1" applyAlignment="1" applyProtection="1">
      <alignment horizontal="center"/>
    </xf>
    <xf numFmtId="165" fontId="3" fillId="0" borderId="0" xfId="0" applyNumberFormat="1" applyFont="1" applyBorder="1" applyAlignment="1" applyProtection="1">
      <alignment horizontal="center"/>
    </xf>
    <xf numFmtId="165" fontId="3" fillId="0" borderId="13" xfId="0" applyNumberFormat="1" applyFont="1" applyBorder="1" applyAlignment="1" applyProtection="1">
      <alignment horizontal="center"/>
    </xf>
    <xf numFmtId="10" fontId="3" fillId="5" borderId="3" xfId="0" applyNumberFormat="1" applyFont="1" applyFill="1" applyBorder="1" applyAlignment="1" applyProtection="1">
      <alignment horizontal="center"/>
    </xf>
    <xf numFmtId="10" fontId="3" fillId="5" borderId="15" xfId="0" applyNumberFormat="1" applyFont="1" applyFill="1" applyBorder="1" applyAlignment="1" applyProtection="1">
      <alignment horizontal="center"/>
    </xf>
    <xf numFmtId="0" fontId="3" fillId="5" borderId="7" xfId="0" applyFont="1" applyFill="1" applyBorder="1" applyAlignment="1" applyProtection="1">
      <alignment horizontal="right"/>
    </xf>
    <xf numFmtId="2" fontId="3" fillId="4" borderId="0" xfId="0" applyNumberFormat="1" applyFont="1" applyFill="1" applyBorder="1" applyAlignment="1" applyProtection="1">
      <alignment horizontal="center"/>
    </xf>
    <xf numFmtId="2" fontId="3" fillId="4" borderId="13" xfId="0" applyNumberFormat="1" applyFont="1" applyFill="1" applyBorder="1" applyAlignment="1" applyProtection="1">
      <alignment horizontal="center"/>
    </xf>
    <xf numFmtId="2" fontId="3" fillId="5" borderId="0" xfId="0" applyNumberFormat="1" applyFont="1" applyFill="1" applyBorder="1" applyAlignment="1" applyProtection="1">
      <alignment horizontal="center"/>
    </xf>
    <xf numFmtId="2" fontId="3" fillId="5" borderId="13" xfId="0" applyNumberFormat="1" applyFont="1" applyFill="1" applyBorder="1" applyAlignment="1" applyProtection="1">
      <alignment horizontal="center"/>
    </xf>
    <xf numFmtId="10" fontId="3" fillId="0" borderId="0" xfId="0" applyNumberFormat="1" applyFont="1" applyBorder="1" applyAlignment="1" applyProtection="1">
      <alignment horizontal="center"/>
    </xf>
    <xf numFmtId="10" fontId="3" fillId="0" borderId="13" xfId="0" applyNumberFormat="1" applyFont="1" applyBorder="1" applyAlignment="1" applyProtection="1">
      <alignment horizontal="center"/>
    </xf>
    <xf numFmtId="164" fontId="13" fillId="6" borderId="1" xfId="2" applyNumberFormat="1" applyFont="1" applyFill="1" applyBorder="1" applyAlignment="1" applyProtection="1">
      <alignment horizontal="center" vertical="center" wrapText="1"/>
    </xf>
    <xf numFmtId="164" fontId="13" fillId="6" borderId="6" xfId="2" applyNumberFormat="1" applyFont="1" applyFill="1" applyBorder="1" applyAlignment="1" applyProtection="1">
      <alignment horizontal="center" vertical="center" wrapText="1"/>
    </xf>
    <xf numFmtId="164" fontId="13" fillId="6" borderId="3" xfId="2" applyNumberFormat="1" applyFont="1" applyFill="1" applyBorder="1" applyAlignment="1" applyProtection="1">
      <alignment horizontal="center" vertical="center" wrapText="1"/>
    </xf>
    <xf numFmtId="164" fontId="13" fillId="6" borderId="9" xfId="2" applyNumberFormat="1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9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/>
    </xf>
    <xf numFmtId="0" fontId="13" fillId="6" borderId="9" xfId="0" applyFont="1" applyFill="1" applyBorder="1" applyAlignment="1" applyProtection="1">
      <alignment horizontal="center" vertical="center"/>
    </xf>
    <xf numFmtId="164" fontId="3" fillId="5" borderId="9" xfId="2" applyNumberFormat="1" applyFont="1" applyFill="1" applyBorder="1" applyAlignment="1" applyProtection="1">
      <alignment horizontal="center"/>
      <protection locked="0"/>
    </xf>
    <xf numFmtId="164" fontId="3" fillId="5" borderId="7" xfId="2" applyNumberFormat="1" applyFont="1" applyFill="1" applyBorder="1" applyAlignment="1" applyProtection="1">
      <alignment horizontal="center"/>
      <protection locked="0"/>
    </xf>
    <xf numFmtId="0" fontId="11" fillId="6" borderId="14" xfId="0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2" fillId="6" borderId="10" xfId="0" applyFont="1" applyFill="1" applyBorder="1" applyAlignment="1" applyProtection="1"/>
    <xf numFmtId="0" fontId="12" fillId="6" borderId="12" xfId="0" applyFont="1" applyFill="1" applyBorder="1" applyAlignment="1" applyProtection="1"/>
    <xf numFmtId="0" fontId="3" fillId="0" borderId="4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3" fillId="5" borderId="1" xfId="0" applyFont="1" applyFill="1" applyBorder="1" applyAlignment="1" applyProtection="1">
      <alignment horizontal="right"/>
    </xf>
    <xf numFmtId="0" fontId="3" fillId="5" borderId="3" xfId="0" applyFont="1" applyFill="1" applyBorder="1" applyAlignment="1" applyProtection="1">
      <alignment horizontal="right"/>
    </xf>
    <xf numFmtId="0" fontId="3" fillId="5" borderId="4" xfId="0" applyFont="1" applyFill="1" applyBorder="1" applyAlignment="1" applyProtection="1">
      <alignment horizontal="right"/>
    </xf>
    <xf numFmtId="0" fontId="3" fillId="5" borderId="0" xfId="0" applyFont="1" applyFill="1" applyBorder="1" applyAlignment="1" applyProtection="1">
      <alignment horizontal="right"/>
    </xf>
    <xf numFmtId="164" fontId="3" fillId="4" borderId="0" xfId="2" applyNumberFormat="1" applyFont="1" applyFill="1" applyBorder="1" applyAlignment="1" applyProtection="1">
      <alignment horizontal="center"/>
      <protection locked="0"/>
    </xf>
    <xf numFmtId="164" fontId="3" fillId="4" borderId="13" xfId="2" applyNumberFormat="1" applyFont="1" applyFill="1" applyBorder="1" applyAlignment="1" applyProtection="1">
      <alignment horizontal="center"/>
      <protection locked="0"/>
    </xf>
    <xf numFmtId="10" fontId="3" fillId="5" borderId="0" xfId="0" applyNumberFormat="1" applyFont="1" applyFill="1" applyBorder="1" applyAlignment="1" applyProtection="1">
      <alignment horizontal="center"/>
    </xf>
    <xf numFmtId="10" fontId="3" fillId="5" borderId="13" xfId="0" applyNumberFormat="1" applyFont="1" applyFill="1" applyBorder="1" applyAlignment="1" applyProtection="1">
      <alignment horizontal="center"/>
    </xf>
    <xf numFmtId="164" fontId="3" fillId="0" borderId="0" xfId="2" applyNumberFormat="1" applyFont="1" applyFill="1" applyBorder="1" applyAlignment="1" applyProtection="1">
      <alignment horizontal="center"/>
    </xf>
    <xf numFmtId="164" fontId="3" fillId="0" borderId="13" xfId="2" applyNumberFormat="1" applyFont="1" applyFill="1" applyBorder="1" applyAlignment="1" applyProtection="1">
      <alignment horizontal="center"/>
    </xf>
    <xf numFmtId="164" fontId="3" fillId="5" borderId="3" xfId="2" applyNumberFormat="1" applyFont="1" applyFill="1" applyBorder="1" applyAlignment="1" applyProtection="1">
      <alignment horizontal="center"/>
      <protection locked="0"/>
    </xf>
    <xf numFmtId="164" fontId="3" fillId="5" borderId="15" xfId="2" applyNumberFormat="1" applyFont="1" applyFill="1" applyBorder="1" applyAlignment="1" applyProtection="1">
      <alignment horizontal="center"/>
      <protection locked="0"/>
    </xf>
    <xf numFmtId="169" fontId="3" fillId="3" borderId="9" xfId="0" applyNumberFormat="1" applyFont="1" applyFill="1" applyBorder="1" applyAlignment="1" applyProtection="1">
      <alignment horizontal="center"/>
      <protection locked="0"/>
    </xf>
    <xf numFmtId="169" fontId="3" fillId="3" borderId="7" xfId="0" applyNumberFormat="1" applyFont="1" applyFill="1" applyBorder="1" applyAlignment="1" applyProtection="1">
      <alignment horizontal="center"/>
      <protection locked="0"/>
    </xf>
    <xf numFmtId="169" fontId="3" fillId="0" borderId="0" xfId="0" applyNumberFormat="1" applyFont="1" applyFill="1" applyBorder="1" applyAlignment="1" applyProtection="1">
      <alignment horizontal="center"/>
    </xf>
    <xf numFmtId="169" fontId="3" fillId="0" borderId="13" xfId="0" applyNumberFormat="1" applyFont="1" applyFill="1" applyBorder="1" applyAlignment="1" applyProtection="1">
      <alignment horizontal="center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9526</xdr:colOff>
      <xdr:row>32</xdr:row>
      <xdr:rowOff>38100</xdr:rowOff>
    </xdr:from>
    <xdr:to>
      <xdr:col>16</xdr:col>
      <xdr:colOff>0</xdr:colOff>
      <xdr:row>37</xdr:row>
      <xdr:rowOff>1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771526" y="4991100"/>
          <a:ext cx="9505949" cy="657226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 Obligación Negociable PYME CNV Garantizada Agroempresa Colon S.A., basarse en sus propios cálculos y evaluación de los Términos y Condiciones de la Obligación Negociable Serie 4 en el Prospeco que ha tenido a su disposición, a fin de determinar el rendimiento de la Obligación Negociable PYME CNV Garantizada Agroempresa Colon S.A.. El Interesado deberá analizar cuidadosamente dicha información, junto con el Prospecto de Programa y el Suplemento de Precio, y en particular las consideraciones de riesgo para la inversión. Se aclara que el uso de la Planilla de Cálculo no es obligatorio para el Interesado, sino meramente orientativo, y que los resultados que ésta arroje no serán vinculantes; por tal motivo  Banco Mariva SA no tendrá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7</xdr:col>
      <xdr:colOff>141073</xdr:colOff>
      <xdr:row>1</xdr:row>
      <xdr:rowOff>76200</xdr:rowOff>
    </xdr:from>
    <xdr:to>
      <xdr:col>9</xdr:col>
      <xdr:colOff>380999</xdr:colOff>
      <xdr:row>5</xdr:row>
      <xdr:rowOff>66675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8113498" y="219075"/>
          <a:ext cx="1716301" cy="561975"/>
        </a:xfrm>
        <a:prstGeom prst="rect">
          <a:avLst/>
        </a:prstGeom>
      </xdr:spPr>
    </xdr:pic>
    <xdr:clientData/>
  </xdr:twoCellAnchor>
  <xdr:twoCellAnchor editAs="oneCell">
    <xdr:from>
      <xdr:col>10</xdr:col>
      <xdr:colOff>847725</xdr:colOff>
      <xdr:row>1</xdr:row>
      <xdr:rowOff>57150</xdr:rowOff>
    </xdr:from>
    <xdr:to>
      <xdr:col>13</xdr:col>
      <xdr:colOff>133350</xdr:colOff>
      <xdr:row>5</xdr:row>
      <xdr:rowOff>95250</xdr:rowOff>
    </xdr:to>
    <xdr:pic>
      <xdr:nvPicPr>
        <xdr:cNvPr id="4" name="3 Imagen" descr="https://www.mercosur.com/media/filer_public_thumbnails/filer_public/cd/fc/cdfc8f8e-5e38-4873-9f83-7be4203cc15b/agroempresa_colon_logo.png__183x183_q85_subsampling-2_upscale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33" b="31694"/>
        <a:stretch/>
      </xdr:blipFill>
      <xdr:spPr bwMode="auto">
        <a:xfrm>
          <a:off x="6391275" y="200025"/>
          <a:ext cx="174307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268"/>
  <sheetViews>
    <sheetView showGridLines="0" tabSelected="1" zoomScaleNormal="100" zoomScaleSheetLayoutView="130" workbookViewId="0">
      <selection activeCell="Y16" sqref="Y16"/>
    </sheetView>
  </sheetViews>
  <sheetFormatPr baseColWidth="10" defaultColWidth="11.42578125" defaultRowHeight="11.25" x14ac:dyDescent="0.2"/>
  <cols>
    <col min="1" max="1" width="11.42578125" style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bestFit="1" customWidth="1"/>
    <col min="7" max="7" width="17.140625" style="1" bestFit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2.42578125" style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9.5703125" style="4" hidden="1" customWidth="1"/>
    <col min="21" max="21" width="15.85546875" style="4" hidden="1" customWidth="1"/>
    <col min="22" max="22" width="8.28515625" style="1" customWidth="1"/>
    <col min="23" max="23" width="11.42578125" style="1" customWidth="1"/>
    <col min="24" max="16384" width="11.42578125" style="1"/>
  </cols>
  <sheetData>
    <row r="1" spans="3:142" x14ac:dyDescent="0.2">
      <c r="P1" s="38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</row>
    <row r="2" spans="3:142" x14ac:dyDescent="0.2"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</row>
    <row r="3" spans="3:142" x14ac:dyDescent="0.2"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</row>
    <row r="4" spans="3:142" x14ac:dyDescent="0.2"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</row>
    <row r="5" spans="3:142" x14ac:dyDescent="0.2">
      <c r="I5" s="2"/>
      <c r="J5" s="2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</row>
    <row r="6" spans="3:142" x14ac:dyDescent="0.2"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</row>
    <row r="7" spans="3:142" x14ac:dyDescent="0.2"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</row>
    <row r="8" spans="3:142" ht="15.75" x14ac:dyDescent="0.25">
      <c r="F8" s="121" t="s">
        <v>39</v>
      </c>
      <c r="G8" s="122"/>
      <c r="H8" s="122"/>
      <c r="I8" s="122"/>
      <c r="J8" s="122"/>
      <c r="K8" s="122"/>
      <c r="L8" s="122"/>
      <c r="M8" s="122"/>
      <c r="N8" s="122"/>
      <c r="O8" s="123"/>
      <c r="P8" s="124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</row>
    <row r="9" spans="3:142" x14ac:dyDescent="0.2">
      <c r="L9" s="5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</row>
    <row r="10" spans="3:142" ht="12.75" customHeight="1" x14ac:dyDescent="0.2">
      <c r="F10" s="40" t="s">
        <v>0</v>
      </c>
      <c r="G10" s="137">
        <v>43978</v>
      </c>
      <c r="H10" s="138"/>
      <c r="I10" s="127" t="s">
        <v>1</v>
      </c>
      <c r="J10" s="128"/>
      <c r="K10" s="102">
        <f>XIRR(N26:N30,D26:D30)</f>
        <v>0.35100278258323681</v>
      </c>
      <c r="L10" s="103"/>
      <c r="M10" s="127" t="s">
        <v>2</v>
      </c>
      <c r="N10" s="128"/>
      <c r="O10" s="102">
        <v>1</v>
      </c>
      <c r="P10" s="103"/>
      <c r="Q10" s="84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</row>
    <row r="11" spans="3:142" ht="12.75" customHeight="1" x14ac:dyDescent="0.2">
      <c r="F11" s="39" t="s">
        <v>3</v>
      </c>
      <c r="G11" s="135">
        <v>44343</v>
      </c>
      <c r="H11" s="136"/>
      <c r="I11" s="125" t="s">
        <v>29</v>
      </c>
      <c r="J11" s="126"/>
      <c r="K11" s="109">
        <f>+NOMINAL(K10,4)</f>
        <v>0.31244979597060141</v>
      </c>
      <c r="L11" s="110"/>
      <c r="M11" s="125" t="s">
        <v>4</v>
      </c>
      <c r="N11" s="126"/>
      <c r="O11" s="100">
        <f>IF(G14&lt;F27,+(G14-F26)*VLOOKUP(F27,F25:I30,4,FALSE)*(VLOOKUP(F26,F25:L30,7,FALSE)/100)/365,IF(G14&lt;F29,+(G14-F27)*VLOOKUP(F29,F25:I30,4,FALSE)*(VLOOKUP(F27,F25:L30,7,FALSE)/100)/365,IF(G14&lt;F30,+(G14-F29)*VLOOKUP(F30,F25:I30,4,FALSE)*(VLOOKUP(F29,F25:L30,7,FALSE)/100)/365,IF(G14&lt;#REF!,+(G14-F30)*VLOOKUP(#REF!,F25:I30,4,FALSE)*(VLOOKUP(F30,F25:L30,7,FALSE)/100)/365,IF(G14&lt;#REF!,+(G14-#REF!)*VLOOKUP(#REF!,F25:I30,4,FALSE)*(VLOOKUP(#REF!,F25:L30,7,FALSE)/100)/365,+(G14-#REF!)*VLOOKUP(#REF!,F25:I30,4,FALSE)*(VLOOKUP(#REF!,F25:L30,7,FALSE)/100)/365)))))</f>
        <v>0</v>
      </c>
      <c r="P11" s="101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</row>
    <row r="12" spans="3:142" ht="12.75" customHeight="1" x14ac:dyDescent="0.2">
      <c r="C12" s="83"/>
      <c r="F12" s="41" t="s">
        <v>5</v>
      </c>
      <c r="G12" s="133" t="s">
        <v>37</v>
      </c>
      <c r="H12" s="134"/>
      <c r="I12" s="129" t="s">
        <v>30</v>
      </c>
      <c r="J12" s="130"/>
      <c r="K12" s="107">
        <f>+(U31/T31)*12</f>
        <v>9.8502478533563362</v>
      </c>
      <c r="L12" s="108"/>
      <c r="M12" s="129" t="s">
        <v>6</v>
      </c>
      <c r="N12" s="130"/>
      <c r="O12" s="98">
        <f>+O10+O11</f>
        <v>1</v>
      </c>
      <c r="P12" s="99"/>
      <c r="R12" s="57"/>
      <c r="T12" s="5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</row>
    <row r="13" spans="3:142" ht="12.75" customHeight="1" x14ac:dyDescent="0.2">
      <c r="F13" s="39" t="s">
        <v>7</v>
      </c>
      <c r="G13" s="131">
        <f>G11</f>
        <v>44343</v>
      </c>
      <c r="H13" s="132"/>
      <c r="I13" s="125" t="s">
        <v>40</v>
      </c>
      <c r="J13" s="126"/>
      <c r="K13" s="105" t="s">
        <v>41</v>
      </c>
      <c r="L13" s="106"/>
      <c r="M13" s="125" t="s">
        <v>8</v>
      </c>
      <c r="N13" s="126"/>
      <c r="O13" s="141">
        <f>+O14*O12</f>
        <v>90000000</v>
      </c>
      <c r="P13" s="142"/>
      <c r="R13" s="57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</row>
    <row r="14" spans="3:142" ht="12.75" customHeight="1" x14ac:dyDescent="0.2">
      <c r="F14" s="42" t="s">
        <v>9</v>
      </c>
      <c r="G14" s="119">
        <v>43978</v>
      </c>
      <c r="H14" s="120"/>
      <c r="I14" s="96"/>
      <c r="J14" s="97"/>
      <c r="K14" s="97"/>
      <c r="L14" s="104"/>
      <c r="M14" s="96" t="s">
        <v>10</v>
      </c>
      <c r="N14" s="97"/>
      <c r="O14" s="139">
        <v>90000000</v>
      </c>
      <c r="P14" s="140"/>
      <c r="R14" s="57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</row>
    <row r="15" spans="3:142" x14ac:dyDescent="0.2">
      <c r="G15" s="34"/>
      <c r="H15" s="7"/>
      <c r="I15" s="7"/>
      <c r="L15" s="8"/>
      <c r="M15" s="9"/>
      <c r="R15" s="57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</row>
    <row r="16" spans="3:142" x14ac:dyDescent="0.2">
      <c r="I16" s="59" t="s">
        <v>18</v>
      </c>
      <c r="J16" s="60" t="s">
        <v>27</v>
      </c>
      <c r="K16" s="60" t="s">
        <v>19</v>
      </c>
      <c r="L16" s="61" t="s">
        <v>20</v>
      </c>
      <c r="M16" s="9"/>
      <c r="R16" s="57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</row>
    <row r="17" spans="2:142" ht="12.75" customHeight="1" x14ac:dyDescent="0.2">
      <c r="I17" s="62">
        <f>+F27</f>
        <v>44070</v>
      </c>
      <c r="J17" s="30">
        <f>+$O$14*K27/100</f>
        <v>0</v>
      </c>
      <c r="K17" s="30">
        <f>+$O$14*J27/100</f>
        <v>7089041.0958904112</v>
      </c>
      <c r="L17" s="31">
        <f>SUM(J17:K17)</f>
        <v>7089041.0958904112</v>
      </c>
      <c r="M17" s="9"/>
      <c r="O17" s="73"/>
      <c r="W17" s="36"/>
      <c r="X17" s="36"/>
      <c r="Y17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</row>
    <row r="18" spans="2:142" ht="12.75" customHeight="1" x14ac:dyDescent="0.2">
      <c r="I18" s="62">
        <f t="shared" ref="I18:I19" si="0">+F28</f>
        <v>44162</v>
      </c>
      <c r="J18" s="30">
        <f>+$O$14*K28/100</f>
        <v>0</v>
      </c>
      <c r="K18" s="30">
        <f>+$O$14*J28/100</f>
        <v>7089041.0958904112</v>
      </c>
      <c r="L18" s="31">
        <f>SUM(J18:K18)</f>
        <v>7089041.0958904112</v>
      </c>
      <c r="M18" s="9"/>
      <c r="O18" s="73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</row>
    <row r="19" spans="2:142" ht="12.75" customHeight="1" x14ac:dyDescent="0.2">
      <c r="I19" s="62">
        <f t="shared" si="0"/>
        <v>44254</v>
      </c>
      <c r="J19" s="30">
        <f>+$O$14*K29/100</f>
        <v>45000000</v>
      </c>
      <c r="K19" s="30">
        <f>+$O$14*J29/100</f>
        <v>7089041.0958904112</v>
      </c>
      <c r="L19" s="31">
        <f>SUM(J19:K19)</f>
        <v>52089041.09589041</v>
      </c>
      <c r="M19" s="9"/>
      <c r="O19" s="73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</row>
    <row r="20" spans="2:142" ht="12.75" customHeight="1" x14ac:dyDescent="0.2">
      <c r="I20" s="62">
        <f>+F30</f>
        <v>44343</v>
      </c>
      <c r="J20" s="30">
        <f>+$O$14*K30/100</f>
        <v>45000000</v>
      </c>
      <c r="K20" s="30">
        <f>+$O$14*J30/100</f>
        <v>3428938.3561643837</v>
      </c>
      <c r="L20" s="31">
        <f>SUM(J20:K20)</f>
        <v>48428938.356164381</v>
      </c>
      <c r="M20" s="9"/>
      <c r="O20" s="73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</row>
    <row r="21" spans="2:142" ht="12.75" customHeight="1" x14ac:dyDescent="0.2">
      <c r="I21" s="63" t="s">
        <v>20</v>
      </c>
      <c r="J21" s="64">
        <f>SUM(J17:J20)</f>
        <v>90000000</v>
      </c>
      <c r="K21" s="64">
        <f>SUM(K17:K20)</f>
        <v>24696061.643835619</v>
      </c>
      <c r="L21" s="65">
        <f>SUM(J21:K21)</f>
        <v>114696061.64383562</v>
      </c>
      <c r="M21" s="9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</row>
    <row r="22" spans="2:142" x14ac:dyDescent="0.2">
      <c r="G22" s="6"/>
      <c r="H22" s="7"/>
      <c r="I22" s="7"/>
      <c r="L22" s="8"/>
      <c r="M22" s="9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</row>
    <row r="23" spans="2:142" ht="14.25" customHeight="1" x14ac:dyDescent="0.2">
      <c r="F23" s="111" t="s">
        <v>28</v>
      </c>
      <c r="G23" s="113" t="s">
        <v>23</v>
      </c>
      <c r="H23" s="113" t="s">
        <v>24</v>
      </c>
      <c r="I23" s="113" t="s">
        <v>33</v>
      </c>
      <c r="J23" s="115" t="s">
        <v>32</v>
      </c>
      <c r="K23" s="115" t="s">
        <v>11</v>
      </c>
      <c r="L23" s="115" t="s">
        <v>25</v>
      </c>
      <c r="M23" s="117" t="s">
        <v>12</v>
      </c>
      <c r="N23" s="115" t="s">
        <v>26</v>
      </c>
      <c r="O23" s="66" t="s">
        <v>13</v>
      </c>
      <c r="P23" s="53">
        <v>0.05</v>
      </c>
      <c r="Q23" s="10" t="s">
        <v>31</v>
      </c>
      <c r="R23" s="10" t="s">
        <v>14</v>
      </c>
      <c r="S23" s="10" t="s">
        <v>15</v>
      </c>
      <c r="T23" s="10" t="s">
        <v>16</v>
      </c>
      <c r="U23" s="10" t="s">
        <v>17</v>
      </c>
      <c r="V23" s="10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</row>
    <row r="24" spans="2:142" x14ac:dyDescent="0.2">
      <c r="F24" s="112"/>
      <c r="G24" s="114"/>
      <c r="H24" s="114"/>
      <c r="I24" s="114"/>
      <c r="J24" s="116"/>
      <c r="K24" s="116"/>
      <c r="L24" s="116"/>
      <c r="M24" s="118"/>
      <c r="N24" s="116"/>
      <c r="O24" s="54"/>
      <c r="P24" s="55"/>
      <c r="Q24" s="11"/>
      <c r="R24" s="12">
        <f>+K10</f>
        <v>0.35100278258323681</v>
      </c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</row>
    <row r="25" spans="2:142" x14ac:dyDescent="0.2">
      <c r="B25" s="1" t="s">
        <v>35</v>
      </c>
      <c r="F25" s="13"/>
      <c r="G25" s="14"/>
      <c r="H25" s="14"/>
      <c r="I25" s="29">
        <f>+I26</f>
        <v>0.3125</v>
      </c>
      <c r="J25" s="15"/>
      <c r="K25" s="15"/>
      <c r="L25" s="16">
        <f>+L26</f>
        <v>100</v>
      </c>
      <c r="M25" s="17"/>
      <c r="N25" s="17"/>
      <c r="O25" s="67" t="s">
        <v>38</v>
      </c>
      <c r="P25" s="68"/>
      <c r="Q25" s="11"/>
      <c r="R25" s="12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</row>
    <row r="26" spans="2:142" s="20" customFormat="1" ht="12.75" customHeight="1" x14ac:dyDescent="0.2">
      <c r="D26" s="72">
        <f>+G14</f>
        <v>43978</v>
      </c>
      <c r="E26" s="35">
        <f>+G10</f>
        <v>43978</v>
      </c>
      <c r="F26" s="43">
        <f>+E26</f>
        <v>43978</v>
      </c>
      <c r="G26" s="44"/>
      <c r="H26" s="44"/>
      <c r="I26" s="45">
        <f>+P27+P23</f>
        <v>0.3125</v>
      </c>
      <c r="J26" s="44"/>
      <c r="K26" s="44"/>
      <c r="L26" s="46">
        <v>100</v>
      </c>
      <c r="M26" s="46">
        <f>-O12*100</f>
        <v>-100</v>
      </c>
      <c r="N26" s="44">
        <f>+O13*-1</f>
        <v>-90000000</v>
      </c>
      <c r="O26" s="69" t="s">
        <v>21</v>
      </c>
      <c r="P26" s="70" t="s">
        <v>22</v>
      </c>
      <c r="Q26" s="18"/>
      <c r="R26" s="18"/>
      <c r="S26" s="19"/>
      <c r="T26" s="19"/>
      <c r="U26" s="19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</row>
    <row r="27" spans="2:142" s="20" customFormat="1" ht="12.75" customHeight="1" x14ac:dyDescent="0.2">
      <c r="B27" s="72">
        <v>43850</v>
      </c>
      <c r="C27" s="81"/>
      <c r="D27" s="72">
        <f>+F27</f>
        <v>44070</v>
      </c>
      <c r="E27" s="35">
        <v>44070</v>
      </c>
      <c r="F27" s="71">
        <f t="shared" ref="F27:F30" si="1">+E27</f>
        <v>44070</v>
      </c>
      <c r="G27" s="21">
        <f>+E27-E26</f>
        <v>92</v>
      </c>
      <c r="H27" s="21">
        <f>+IF(F27-$G$14&lt;0,0,F27-$G$14)</f>
        <v>92</v>
      </c>
      <c r="I27" s="22">
        <f>IF(P27+$P$23&gt;K14,P27+$P$23,K14)</f>
        <v>0.3125</v>
      </c>
      <c r="J27" s="23">
        <f>+I27/365*G27*L26</f>
        <v>7.8767123287671232</v>
      </c>
      <c r="K27" s="24">
        <v>0</v>
      </c>
      <c r="L27" s="24">
        <f>+L26-K27</f>
        <v>100</v>
      </c>
      <c r="M27" s="24">
        <f>+IF(F27&gt;$G$14,J27+K27,0)</f>
        <v>7.8767123287671232</v>
      </c>
      <c r="N27" s="21">
        <f>+M27*$O$14/100</f>
        <v>7089041.0958904112</v>
      </c>
      <c r="O27" s="52">
        <f>+F27</f>
        <v>44070</v>
      </c>
      <c r="P27" s="87">
        <v>0.26250000000000001</v>
      </c>
      <c r="Q27" s="25">
        <f>H27/365</f>
        <v>0.25205479452054796</v>
      </c>
      <c r="R27" s="25">
        <f>1/(1+$K$10)^(H27/365)</f>
        <v>0.9269738170227011</v>
      </c>
      <c r="S27" s="26">
        <f>+M27</f>
        <v>7.8767123287671232</v>
      </c>
      <c r="T27" s="26">
        <f>+S27*R27</f>
        <v>7.3015060929870295</v>
      </c>
      <c r="U27" s="26">
        <f>+T27*Q27</f>
        <v>1.8403796179583747</v>
      </c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</row>
    <row r="28" spans="2:142" s="20" customFormat="1" ht="12.75" customHeight="1" x14ac:dyDescent="0.2">
      <c r="B28" s="72"/>
      <c r="C28" s="81"/>
      <c r="D28" s="72">
        <v>44162</v>
      </c>
      <c r="E28" s="35">
        <v>44162</v>
      </c>
      <c r="F28" s="58">
        <f t="shared" ref="F28" si="2">+E28</f>
        <v>44162</v>
      </c>
      <c r="G28" s="47">
        <f>+E28-E27</f>
        <v>92</v>
      </c>
      <c r="H28" s="47">
        <f>+IF(F28-$G$14&lt;0,0,F28-$G$14)</f>
        <v>184</v>
      </c>
      <c r="I28" s="48">
        <f>IF(P28+$P$23&gt;K15,P28+$P$23,K15)</f>
        <v>0.3125</v>
      </c>
      <c r="J28" s="49">
        <f>+I28/365*G28*L27</f>
        <v>7.8767123287671232</v>
      </c>
      <c r="K28" s="50">
        <v>0</v>
      </c>
      <c r="L28" s="50">
        <f>+L27-K28</f>
        <v>100</v>
      </c>
      <c r="M28" s="50">
        <f>+IF(F28&gt;$G$14,J28+K28,0)</f>
        <v>7.8767123287671232</v>
      </c>
      <c r="N28" s="47">
        <f>+M28*$O$14/100</f>
        <v>7089041.0958904112</v>
      </c>
      <c r="O28" s="51">
        <f>+F28</f>
        <v>44162</v>
      </c>
      <c r="P28" s="88">
        <f>+P27</f>
        <v>0.26250000000000001</v>
      </c>
      <c r="Q28" s="25"/>
      <c r="R28" s="25"/>
      <c r="S28" s="26"/>
      <c r="T28" s="26"/>
      <c r="U28" s="26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</row>
    <row r="29" spans="2:142" ht="12.75" customHeight="1" x14ac:dyDescent="0.2">
      <c r="B29" s="72">
        <v>43941</v>
      </c>
      <c r="C29" s="81">
        <f>+B29-B27</f>
        <v>91</v>
      </c>
      <c r="D29" s="72">
        <f t="shared" ref="D29:D30" si="3">+F29</f>
        <v>44254</v>
      </c>
      <c r="E29" s="35">
        <v>44254</v>
      </c>
      <c r="F29" s="71">
        <f t="shared" si="1"/>
        <v>44254</v>
      </c>
      <c r="G29" s="21">
        <f>+E28-E27</f>
        <v>92</v>
      </c>
      <c r="H29" s="21">
        <f>+IF(F29-$G$14&lt;0,0,F29-$G$14)</f>
        <v>276</v>
      </c>
      <c r="I29" s="22">
        <f>P29+$P$23</f>
        <v>0.3125</v>
      </c>
      <c r="J29" s="23">
        <f>+I29/365*G29*L27</f>
        <v>7.8767123287671232</v>
      </c>
      <c r="K29" s="24">
        <v>50</v>
      </c>
      <c r="L29" s="24">
        <f>+L27-K29</f>
        <v>50</v>
      </c>
      <c r="M29" s="24">
        <f>+IF(F29&gt;$G$14,J29+K29,0)</f>
        <v>57.876712328767127</v>
      </c>
      <c r="N29" s="21">
        <f>+M29*$O$14/100</f>
        <v>52089041.095890418</v>
      </c>
      <c r="O29" s="52">
        <f>+F29</f>
        <v>44254</v>
      </c>
      <c r="P29" s="88">
        <f>+P27</f>
        <v>0.26250000000000001</v>
      </c>
      <c r="Q29" s="25">
        <f>H29/365</f>
        <v>0.75616438356164384</v>
      </c>
      <c r="R29" s="25">
        <f t="shared" ref="R29:R30" si="4">1/(1+$K$10)^(H29/365)</f>
        <v>0.79653048553139416</v>
      </c>
      <c r="S29" s="26">
        <f>+M29</f>
        <v>57.876712328767127</v>
      </c>
      <c r="T29" s="26">
        <f>+S29*R29</f>
        <v>46.100565772193704</v>
      </c>
      <c r="U29" s="26">
        <f>+T29*Q29</f>
        <v>34.859605898973868</v>
      </c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</row>
    <row r="30" spans="2:142" ht="12.75" customHeight="1" x14ac:dyDescent="0.2">
      <c r="B30" s="72">
        <v>44032</v>
      </c>
      <c r="C30" s="81">
        <f t="shared" ref="C30" si="5">+B30-B29</f>
        <v>91</v>
      </c>
      <c r="D30" s="72">
        <f t="shared" si="3"/>
        <v>44343</v>
      </c>
      <c r="E30" s="35">
        <v>44343</v>
      </c>
      <c r="F30" s="90">
        <f t="shared" si="1"/>
        <v>44343</v>
      </c>
      <c r="G30" s="91">
        <f t="shared" ref="G30" si="6">+E30-E29</f>
        <v>89</v>
      </c>
      <c r="H30" s="91">
        <f>+IF(F30-$G$14&lt;0,0,F30-$G$14)</f>
        <v>365</v>
      </c>
      <c r="I30" s="92">
        <f>P30+$P$23</f>
        <v>0.3125</v>
      </c>
      <c r="J30" s="93">
        <f>+I30/365*G30*L29</f>
        <v>3.8099315068493151</v>
      </c>
      <c r="K30" s="94">
        <v>50</v>
      </c>
      <c r="L30" s="94">
        <f>+L29-K30</f>
        <v>0</v>
      </c>
      <c r="M30" s="94">
        <f>+IF(F30&gt;$G$14,J30+K30,0)</f>
        <v>53.809931506849317</v>
      </c>
      <c r="N30" s="91">
        <f>+M30*$O$14/100</f>
        <v>48428938.356164388</v>
      </c>
      <c r="O30" s="95">
        <f>+F30</f>
        <v>44343</v>
      </c>
      <c r="P30" s="89">
        <f>+P27</f>
        <v>0.26250000000000001</v>
      </c>
      <c r="Q30" s="25">
        <f>H30/365</f>
        <v>1</v>
      </c>
      <c r="R30" s="25">
        <f t="shared" si="4"/>
        <v>0.74019092550491394</v>
      </c>
      <c r="S30" s="26">
        <f>+M30</f>
        <v>53.809931506849317</v>
      </c>
      <c r="T30" s="26">
        <f>+S30*R30</f>
        <v>39.829623003410823</v>
      </c>
      <c r="U30" s="26">
        <f>+T30*Q30</f>
        <v>39.829623003410823</v>
      </c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</row>
    <row r="31" spans="2:142" x14ac:dyDescent="0.2">
      <c r="B31" s="72">
        <v>44118</v>
      </c>
      <c r="C31" s="81">
        <f>+B31-B30</f>
        <v>86</v>
      </c>
      <c r="F31" s="27"/>
      <c r="G31" s="21"/>
      <c r="H31" s="21"/>
      <c r="I31" s="21"/>
      <c r="J31" s="21"/>
      <c r="K31" s="32">
        <f>SUM(K27:K30)</f>
        <v>100</v>
      </c>
      <c r="L31" s="24"/>
      <c r="M31" s="24"/>
      <c r="N31" s="33">
        <f>SUM(N26:N30)</f>
        <v>24696061.643835641</v>
      </c>
      <c r="Q31" s="28"/>
      <c r="R31" s="28"/>
      <c r="S31" s="26"/>
      <c r="T31" s="26">
        <f>SUM(T27:T30)</f>
        <v>93.231694868591546</v>
      </c>
      <c r="U31" s="26">
        <f>SUM(U27:U30)</f>
        <v>76.529608520343061</v>
      </c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</row>
    <row r="32" spans="2:142" x14ac:dyDescent="0.2"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</row>
    <row r="33" spans="2:142" x14ac:dyDescent="0.2">
      <c r="Q33" s="1"/>
      <c r="R33" s="1"/>
      <c r="S33" s="1"/>
      <c r="T33" s="1"/>
      <c r="U33" s="1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</row>
    <row r="34" spans="2:142" x14ac:dyDescent="0.2">
      <c r="Q34" s="1"/>
      <c r="R34" s="1"/>
      <c r="S34" s="1"/>
      <c r="T34" s="1"/>
      <c r="U34" s="1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</row>
    <row r="35" spans="2:142" x14ac:dyDescent="0.2">
      <c r="Q35" s="1"/>
      <c r="R35" s="1"/>
      <c r="S35" s="1"/>
      <c r="T35" s="1"/>
      <c r="U35" s="1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</row>
    <row r="36" spans="2:142" x14ac:dyDescent="0.2">
      <c r="Q36" s="1"/>
      <c r="R36" s="1"/>
      <c r="S36" s="1"/>
      <c r="T36" s="1"/>
      <c r="U36" s="1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</row>
    <row r="37" spans="2:142" ht="9.75" customHeight="1" x14ac:dyDescent="0.2">
      <c r="Q37" s="1"/>
      <c r="R37" s="1"/>
      <c r="S37" s="1"/>
      <c r="T37" s="1"/>
      <c r="U37" s="1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</row>
    <row r="38" spans="2:142" x14ac:dyDescent="0.2">
      <c r="Q38" s="1"/>
      <c r="R38" s="1"/>
      <c r="S38" s="1"/>
      <c r="T38" s="1"/>
      <c r="U38" s="1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</row>
    <row r="39" spans="2:142" x14ac:dyDescent="0.2">
      <c r="Q39" s="1"/>
      <c r="R39" s="1"/>
      <c r="S39" s="1"/>
      <c r="T39" s="1"/>
      <c r="U39" s="1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</row>
    <row r="40" spans="2:142" x14ac:dyDescent="0.2">
      <c r="Q40" s="1"/>
      <c r="R40" s="1"/>
      <c r="S40" s="1"/>
      <c r="T40" s="1"/>
      <c r="U40" s="1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</row>
    <row r="41" spans="2:142" x14ac:dyDescent="0.2">
      <c r="Q41" s="1"/>
      <c r="R41" s="1"/>
      <c r="S41" s="1"/>
      <c r="T41" s="1"/>
      <c r="U41" s="1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</row>
    <row r="42" spans="2:142" x14ac:dyDescent="0.2">
      <c r="Q42" s="1"/>
      <c r="R42" s="1"/>
      <c r="S42" s="1"/>
      <c r="T42" s="1"/>
      <c r="U42" s="1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</row>
    <row r="43" spans="2:142" x14ac:dyDescent="0.2">
      <c r="Q43" s="1"/>
      <c r="R43" s="1"/>
      <c r="S43" s="1"/>
      <c r="T43" s="1"/>
      <c r="U43" s="1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</row>
    <row r="44" spans="2:142" x14ac:dyDescent="0.2">
      <c r="E44" s="43">
        <v>43861</v>
      </c>
      <c r="Q44" s="1"/>
      <c r="R44" s="1"/>
      <c r="S44" s="1"/>
      <c r="T44" s="1"/>
      <c r="U44" s="1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</row>
    <row r="45" spans="2:142" x14ac:dyDescent="0.2">
      <c r="B45" s="86">
        <v>43850</v>
      </c>
      <c r="C45" s="86">
        <v>43937</v>
      </c>
      <c r="D45" s="86">
        <v>43942</v>
      </c>
      <c r="E45" s="43">
        <v>43951</v>
      </c>
      <c r="Q45" s="1"/>
      <c r="R45" s="1"/>
      <c r="S45" s="1"/>
      <c r="T45" s="1"/>
      <c r="U45" s="1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</row>
    <row r="46" spans="2:142" x14ac:dyDescent="0.2">
      <c r="B46" s="86">
        <v>43938</v>
      </c>
      <c r="C46" s="86">
        <v>44027</v>
      </c>
      <c r="D46" s="86">
        <v>44032</v>
      </c>
      <c r="E46" s="43">
        <v>44041</v>
      </c>
      <c r="Q46" s="1"/>
      <c r="R46" s="1"/>
      <c r="S46" s="1"/>
      <c r="T46" s="1"/>
      <c r="U46" s="1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</row>
    <row r="47" spans="2:142" x14ac:dyDescent="0.2">
      <c r="B47" s="86">
        <v>44028</v>
      </c>
      <c r="C47" s="86">
        <v>44117</v>
      </c>
      <c r="D47" s="86">
        <v>44120</v>
      </c>
      <c r="E47" s="43">
        <v>44131</v>
      </c>
      <c r="Q47" s="1"/>
      <c r="R47" s="1"/>
      <c r="S47" s="1"/>
      <c r="T47" s="1"/>
      <c r="U47" s="1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</row>
    <row r="48" spans="2:142" x14ac:dyDescent="0.2">
      <c r="Q48" s="1"/>
      <c r="R48" s="1"/>
      <c r="S48" s="1"/>
      <c r="T48" s="1"/>
      <c r="U48" s="1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</row>
    <row r="49" spans="17:142" x14ac:dyDescent="0.2">
      <c r="Q49" s="1"/>
      <c r="R49" s="1"/>
      <c r="S49" s="1"/>
      <c r="T49" s="1"/>
      <c r="U49" s="1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</row>
    <row r="50" spans="17:142" x14ac:dyDescent="0.2">
      <c r="Q50" s="1"/>
      <c r="R50" s="1"/>
      <c r="S50" s="1"/>
      <c r="T50" s="1"/>
      <c r="U50" s="1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</row>
    <row r="51" spans="17:142" x14ac:dyDescent="0.2">
      <c r="Q51" s="1"/>
      <c r="R51" s="1"/>
      <c r="S51" s="1"/>
      <c r="T51" s="1"/>
      <c r="U51" s="1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</row>
    <row r="52" spans="17:142" x14ac:dyDescent="0.2">
      <c r="Q52" s="1"/>
      <c r="R52" s="1"/>
      <c r="S52" s="1"/>
      <c r="T52" s="1"/>
      <c r="U52" s="1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</row>
    <row r="53" spans="17:142" x14ac:dyDescent="0.2">
      <c r="Q53" s="1"/>
      <c r="R53" s="1"/>
      <c r="S53" s="1"/>
      <c r="T53" s="1"/>
      <c r="U53" s="1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</row>
    <row r="54" spans="17:142" x14ac:dyDescent="0.2">
      <c r="Q54" s="1"/>
      <c r="R54" s="1"/>
      <c r="S54" s="1"/>
      <c r="T54" s="1"/>
      <c r="U54" s="1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</row>
    <row r="55" spans="17:142" x14ac:dyDescent="0.2">
      <c r="Q55" s="1"/>
      <c r="R55" s="1"/>
      <c r="S55" s="1"/>
      <c r="T55" s="1"/>
      <c r="U55" s="1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</row>
    <row r="56" spans="17:142" x14ac:dyDescent="0.2">
      <c r="Q56" s="1"/>
      <c r="R56" s="1"/>
      <c r="S56" s="1"/>
      <c r="T56" s="1"/>
      <c r="U56" s="1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</row>
    <row r="57" spans="17:142" x14ac:dyDescent="0.2">
      <c r="Q57" s="1"/>
      <c r="R57" s="1"/>
      <c r="S57" s="1"/>
      <c r="T57" s="1"/>
      <c r="U57" s="1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</row>
    <row r="58" spans="17:142" x14ac:dyDescent="0.2">
      <c r="Q58" s="1"/>
      <c r="R58" s="1"/>
      <c r="S58" s="1"/>
      <c r="T58" s="1"/>
      <c r="U58" s="1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</row>
    <row r="59" spans="17:142" x14ac:dyDescent="0.2">
      <c r="Q59" s="1"/>
      <c r="R59" s="1"/>
      <c r="S59" s="1"/>
      <c r="T59" s="1"/>
      <c r="U59" s="1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</row>
    <row r="60" spans="17:142" x14ac:dyDescent="0.2">
      <c r="Q60" s="1"/>
      <c r="R60" s="1"/>
      <c r="S60" s="1"/>
      <c r="T60" s="1"/>
      <c r="U60" s="1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</row>
    <row r="61" spans="17:142" x14ac:dyDescent="0.2">
      <c r="Q61" s="1"/>
      <c r="R61" s="1"/>
      <c r="S61" s="1"/>
      <c r="T61" s="1"/>
      <c r="U61" s="1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</row>
    <row r="62" spans="17:142" x14ac:dyDescent="0.2">
      <c r="Q62" s="1"/>
      <c r="R62" s="1"/>
      <c r="S62" s="1"/>
      <c r="T62" s="1"/>
      <c r="U62" s="1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</row>
    <row r="63" spans="17:142" x14ac:dyDescent="0.2">
      <c r="Q63" s="1"/>
      <c r="R63" s="1"/>
      <c r="S63" s="1"/>
      <c r="T63" s="1"/>
      <c r="U63" s="1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</row>
    <row r="64" spans="17:142" x14ac:dyDescent="0.2">
      <c r="Q64" s="1"/>
      <c r="R64" s="1"/>
      <c r="S64" s="1"/>
      <c r="T64" s="1"/>
      <c r="U64" s="1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</row>
    <row r="65" spans="17:142" x14ac:dyDescent="0.2">
      <c r="Q65" s="1"/>
      <c r="R65" s="1"/>
      <c r="S65" s="1"/>
      <c r="T65" s="1"/>
      <c r="U65" s="1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</row>
    <row r="66" spans="17:142" x14ac:dyDescent="0.2">
      <c r="Q66" s="1"/>
      <c r="R66" s="1"/>
      <c r="S66" s="1"/>
      <c r="T66" s="1"/>
      <c r="U66" s="1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</row>
    <row r="67" spans="17:142" x14ac:dyDescent="0.2">
      <c r="Q67" s="1"/>
      <c r="R67" s="1"/>
      <c r="S67" s="1"/>
      <c r="T67" s="1"/>
      <c r="U67" s="1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</row>
    <row r="68" spans="17:142" x14ac:dyDescent="0.2">
      <c r="Q68" s="1"/>
      <c r="R68" s="1"/>
      <c r="S68" s="1"/>
      <c r="T68" s="1"/>
      <c r="U68" s="1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</row>
    <row r="69" spans="17:142" x14ac:dyDescent="0.2">
      <c r="Q69" s="1"/>
      <c r="R69" s="1"/>
      <c r="S69" s="1"/>
      <c r="T69" s="1"/>
      <c r="U69" s="1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</row>
    <row r="70" spans="17:142" x14ac:dyDescent="0.2">
      <c r="Q70" s="1"/>
      <c r="R70" s="1"/>
      <c r="S70" s="1"/>
      <c r="T70" s="1"/>
      <c r="U70" s="1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</row>
    <row r="71" spans="17:142" x14ac:dyDescent="0.2">
      <c r="Q71" s="1"/>
      <c r="R71" s="1"/>
      <c r="S71" s="1"/>
      <c r="T71" s="1"/>
      <c r="U71" s="1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</row>
    <row r="72" spans="17:142" x14ac:dyDescent="0.2">
      <c r="Q72" s="1"/>
      <c r="R72" s="1"/>
      <c r="S72" s="1"/>
      <c r="T72" s="1"/>
      <c r="U72" s="1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</row>
    <row r="73" spans="17:142" x14ac:dyDescent="0.2">
      <c r="Q73" s="1"/>
      <c r="R73" s="1"/>
      <c r="S73" s="1"/>
      <c r="T73" s="1"/>
      <c r="U73" s="1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</row>
    <row r="74" spans="17:142" x14ac:dyDescent="0.2">
      <c r="Q74" s="1"/>
      <c r="R74" s="1"/>
      <c r="S74" s="1"/>
      <c r="T74" s="1"/>
      <c r="U74" s="1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</row>
    <row r="75" spans="17:142" x14ac:dyDescent="0.2">
      <c r="Q75" s="1"/>
      <c r="R75" s="1"/>
      <c r="S75" s="1"/>
      <c r="T75" s="1"/>
      <c r="U75" s="1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</row>
    <row r="76" spans="17:142" x14ac:dyDescent="0.2">
      <c r="Q76" s="1"/>
      <c r="R76" s="1"/>
      <c r="S76" s="1"/>
      <c r="T76" s="1"/>
      <c r="U76" s="1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</row>
    <row r="77" spans="17:142" x14ac:dyDescent="0.2">
      <c r="Q77" s="1"/>
      <c r="R77" s="1"/>
      <c r="S77" s="1"/>
      <c r="T77" s="1"/>
      <c r="U77" s="1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</row>
    <row r="78" spans="17:142" x14ac:dyDescent="0.2">
      <c r="Q78" s="1"/>
      <c r="R78" s="1"/>
      <c r="S78" s="1"/>
      <c r="T78" s="1"/>
      <c r="U78" s="1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</row>
    <row r="79" spans="17:142" x14ac:dyDescent="0.2">
      <c r="Q79" s="1"/>
      <c r="R79" s="1"/>
      <c r="S79" s="1"/>
      <c r="T79" s="1"/>
      <c r="U79" s="1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</row>
    <row r="80" spans="17:142" x14ac:dyDescent="0.2">
      <c r="Q80" s="1"/>
      <c r="R80" s="1"/>
      <c r="S80" s="1"/>
      <c r="T80" s="1"/>
      <c r="U80" s="1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</row>
    <row r="81" spans="17:142" x14ac:dyDescent="0.2">
      <c r="Q81" s="1"/>
      <c r="R81" s="1"/>
      <c r="S81" s="1"/>
      <c r="T81" s="1"/>
      <c r="U81" s="1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</row>
    <row r="82" spans="17:142" x14ac:dyDescent="0.2">
      <c r="Q82" s="1"/>
      <c r="R82" s="1"/>
      <c r="S82" s="1"/>
      <c r="T82" s="1"/>
      <c r="U82" s="1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  <c r="DT82" s="36"/>
      <c r="DU82" s="36"/>
      <c r="DV82" s="36"/>
      <c r="DW82" s="36"/>
      <c r="DX82" s="36"/>
      <c r="DY82" s="36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</row>
    <row r="83" spans="17:142" x14ac:dyDescent="0.2">
      <c r="Q83" s="1"/>
      <c r="R83" s="1"/>
      <c r="S83" s="1"/>
      <c r="T83" s="1"/>
      <c r="U83" s="1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  <c r="CV83" s="36"/>
      <c r="CW83" s="36"/>
      <c r="CX83" s="36"/>
      <c r="CY83" s="36"/>
      <c r="CZ83" s="36"/>
      <c r="DA83" s="36"/>
      <c r="DB83" s="36"/>
      <c r="DC83" s="36"/>
      <c r="DD83" s="36"/>
      <c r="DE83" s="36"/>
      <c r="DF83" s="36"/>
      <c r="DG83" s="36"/>
      <c r="DH83" s="36"/>
      <c r="DI83" s="36"/>
      <c r="DJ83" s="36"/>
      <c r="DK83" s="36"/>
      <c r="DL83" s="36"/>
      <c r="DM83" s="36"/>
      <c r="DN83" s="36"/>
      <c r="DO83" s="36"/>
      <c r="DP83" s="36"/>
      <c r="DQ83" s="36"/>
      <c r="DR83" s="36"/>
      <c r="DS83" s="36"/>
      <c r="DT83" s="36"/>
      <c r="DU83" s="36"/>
      <c r="DV83" s="36"/>
      <c r="DW83" s="36"/>
      <c r="DX83" s="36"/>
      <c r="DY83" s="36"/>
      <c r="DZ83" s="36"/>
      <c r="EA83" s="36"/>
      <c r="EB83" s="36"/>
      <c r="EC83" s="36"/>
      <c r="ED83" s="36"/>
      <c r="EE83" s="36"/>
      <c r="EF83" s="36"/>
      <c r="EG83" s="36"/>
      <c r="EH83" s="36"/>
      <c r="EI83" s="36"/>
      <c r="EJ83" s="36"/>
      <c r="EK83" s="36"/>
      <c r="EL83" s="36"/>
    </row>
    <row r="84" spans="17:142" x14ac:dyDescent="0.2">
      <c r="Q84" s="1"/>
      <c r="R84" s="1"/>
      <c r="S84" s="1"/>
      <c r="T84" s="1"/>
      <c r="U84" s="1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  <c r="DT84" s="36"/>
      <c r="DU84" s="36"/>
      <c r="DV84" s="36"/>
      <c r="DW84" s="36"/>
      <c r="DX84" s="36"/>
      <c r="DY84" s="36"/>
      <c r="DZ84" s="36"/>
      <c r="EA84" s="36"/>
      <c r="EB84" s="36"/>
      <c r="EC84" s="36"/>
      <c r="ED84" s="36"/>
      <c r="EE84" s="36"/>
      <c r="EF84" s="36"/>
      <c r="EG84" s="36"/>
      <c r="EH84" s="36"/>
      <c r="EI84" s="36"/>
      <c r="EJ84" s="36"/>
      <c r="EK84" s="36"/>
      <c r="EL84" s="36"/>
    </row>
    <row r="85" spans="17:142" x14ac:dyDescent="0.2">
      <c r="Q85" s="1"/>
      <c r="R85" s="1"/>
      <c r="S85" s="1"/>
      <c r="T85" s="1"/>
      <c r="U85" s="1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6"/>
      <c r="DE85" s="36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6"/>
      <c r="DQ85" s="36"/>
      <c r="DR85" s="36"/>
      <c r="DS85" s="36"/>
      <c r="DT85" s="36"/>
      <c r="DU85" s="36"/>
      <c r="DV85" s="36"/>
      <c r="DW85" s="36"/>
      <c r="DX85" s="36"/>
      <c r="DY85" s="36"/>
      <c r="DZ85" s="36"/>
      <c r="EA85" s="36"/>
      <c r="EB85" s="36"/>
      <c r="EC85" s="36"/>
      <c r="ED85" s="36"/>
      <c r="EE85" s="36"/>
      <c r="EF85" s="36"/>
      <c r="EG85" s="36"/>
      <c r="EH85" s="36"/>
      <c r="EI85" s="36"/>
      <c r="EJ85" s="36"/>
      <c r="EK85" s="36"/>
      <c r="EL85" s="36"/>
    </row>
    <row r="86" spans="17:142" x14ac:dyDescent="0.2">
      <c r="Q86" s="1"/>
      <c r="R86" s="1"/>
      <c r="S86" s="1"/>
      <c r="T86" s="1"/>
      <c r="U86" s="1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  <c r="DT86" s="36"/>
      <c r="DU86" s="36"/>
      <c r="DV86" s="36"/>
      <c r="DW86" s="36"/>
      <c r="DX86" s="36"/>
      <c r="DY86" s="36"/>
      <c r="DZ86" s="36"/>
      <c r="EA86" s="36"/>
      <c r="EB86" s="36"/>
      <c r="EC86" s="36"/>
      <c r="ED86" s="36"/>
      <c r="EE86" s="36"/>
      <c r="EF86" s="36"/>
      <c r="EG86" s="36"/>
      <c r="EH86" s="36"/>
      <c r="EI86" s="36"/>
      <c r="EJ86" s="36"/>
      <c r="EK86" s="36"/>
      <c r="EL86" s="36"/>
    </row>
    <row r="87" spans="17:142" x14ac:dyDescent="0.2">
      <c r="Q87" s="1"/>
      <c r="R87" s="1"/>
      <c r="S87" s="1"/>
      <c r="T87" s="1"/>
      <c r="U87" s="1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  <c r="DT87" s="36"/>
      <c r="DU87" s="36"/>
      <c r="DV87" s="36"/>
      <c r="DW87" s="36"/>
      <c r="DX87" s="36"/>
      <c r="DY87" s="36"/>
      <c r="DZ87" s="36"/>
      <c r="EA87" s="36"/>
      <c r="EB87" s="36"/>
      <c r="EC87" s="36"/>
      <c r="ED87" s="36"/>
      <c r="EE87" s="36"/>
      <c r="EF87" s="36"/>
      <c r="EG87" s="36"/>
      <c r="EH87" s="36"/>
      <c r="EI87" s="36"/>
      <c r="EJ87" s="36"/>
      <c r="EK87" s="36"/>
      <c r="EL87" s="36"/>
    </row>
    <row r="88" spans="17:142" x14ac:dyDescent="0.2">
      <c r="Q88" s="1"/>
      <c r="R88" s="1"/>
      <c r="S88" s="1"/>
      <c r="T88" s="1"/>
      <c r="U88" s="1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6"/>
      <c r="EE88" s="36"/>
      <c r="EF88" s="36"/>
      <c r="EG88" s="36"/>
      <c r="EH88" s="36"/>
      <c r="EI88" s="36"/>
      <c r="EJ88" s="36"/>
      <c r="EK88" s="36"/>
      <c r="EL88" s="36"/>
    </row>
    <row r="89" spans="17:142" x14ac:dyDescent="0.2">
      <c r="Q89" s="1"/>
      <c r="R89" s="1"/>
      <c r="S89" s="1"/>
      <c r="T89" s="1"/>
      <c r="U89" s="1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6"/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  <c r="EA89" s="36"/>
      <c r="EB89" s="36"/>
      <c r="EC89" s="36"/>
      <c r="ED89" s="36"/>
      <c r="EE89" s="36"/>
      <c r="EF89" s="36"/>
      <c r="EG89" s="36"/>
      <c r="EH89" s="36"/>
      <c r="EI89" s="36"/>
      <c r="EJ89" s="36"/>
      <c r="EK89" s="36"/>
      <c r="EL89" s="36"/>
    </row>
    <row r="90" spans="17:142" x14ac:dyDescent="0.2">
      <c r="Q90" s="1"/>
      <c r="R90" s="1"/>
      <c r="S90" s="1"/>
      <c r="T90" s="1"/>
      <c r="U90" s="1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</row>
    <row r="91" spans="17:142" x14ac:dyDescent="0.2">
      <c r="Q91" s="1"/>
      <c r="R91" s="1"/>
      <c r="S91" s="1"/>
      <c r="T91" s="1"/>
      <c r="U91" s="1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6"/>
      <c r="EE91" s="36"/>
      <c r="EF91" s="36"/>
      <c r="EG91" s="36"/>
      <c r="EH91" s="36"/>
      <c r="EI91" s="36"/>
      <c r="EJ91" s="36"/>
      <c r="EK91" s="36"/>
      <c r="EL91" s="36"/>
    </row>
    <row r="92" spans="17:142" x14ac:dyDescent="0.2">
      <c r="Q92" s="1"/>
      <c r="R92" s="1"/>
      <c r="S92" s="1"/>
      <c r="T92" s="1"/>
      <c r="U92" s="1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  <c r="DT92" s="36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</row>
    <row r="93" spans="17:142" x14ac:dyDescent="0.2">
      <c r="Q93" s="1"/>
      <c r="R93" s="1"/>
      <c r="S93" s="1"/>
      <c r="T93" s="1"/>
      <c r="U93" s="1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6"/>
      <c r="DN93" s="36"/>
      <c r="DO93" s="36"/>
      <c r="DP93" s="36"/>
      <c r="DQ93" s="36"/>
      <c r="DR93" s="36"/>
      <c r="DS93" s="36"/>
      <c r="DT93" s="36"/>
      <c r="DU93" s="36"/>
      <c r="DV93" s="36"/>
      <c r="DW93" s="36"/>
      <c r="DX93" s="36"/>
      <c r="DY93" s="36"/>
      <c r="DZ93" s="36"/>
      <c r="EA93" s="36"/>
      <c r="EB93" s="36"/>
      <c r="EC93" s="36"/>
      <c r="ED93" s="36"/>
      <c r="EE93" s="36"/>
      <c r="EF93" s="36"/>
      <c r="EG93" s="36"/>
      <c r="EH93" s="36"/>
      <c r="EI93" s="36"/>
      <c r="EJ93" s="36"/>
      <c r="EK93" s="36"/>
      <c r="EL93" s="36"/>
    </row>
    <row r="94" spans="17:142" x14ac:dyDescent="0.2">
      <c r="Q94" s="1"/>
      <c r="R94" s="1"/>
      <c r="S94" s="1"/>
      <c r="T94" s="1"/>
      <c r="U94" s="1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  <c r="EA94" s="36"/>
      <c r="EB94" s="36"/>
      <c r="EC94" s="36"/>
      <c r="ED94" s="36"/>
      <c r="EE94" s="36"/>
      <c r="EF94" s="36"/>
      <c r="EG94" s="36"/>
      <c r="EH94" s="36"/>
      <c r="EI94" s="36"/>
      <c r="EJ94" s="36"/>
      <c r="EK94" s="36"/>
      <c r="EL94" s="36"/>
    </row>
    <row r="95" spans="17:142" x14ac:dyDescent="0.2">
      <c r="Q95" s="1"/>
      <c r="R95" s="1"/>
      <c r="S95" s="1"/>
      <c r="T95" s="1"/>
      <c r="U95" s="1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</row>
    <row r="96" spans="17:142" x14ac:dyDescent="0.2">
      <c r="Q96" s="1"/>
      <c r="R96" s="1"/>
      <c r="S96" s="1"/>
      <c r="T96" s="1"/>
      <c r="U96" s="1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6"/>
      <c r="DG96" s="36"/>
      <c r="DH96" s="36"/>
      <c r="DI96" s="36"/>
      <c r="DJ96" s="36"/>
      <c r="DK96" s="36"/>
      <c r="DL96" s="36"/>
      <c r="DM96" s="36"/>
      <c r="DN96" s="36"/>
      <c r="DO96" s="36"/>
      <c r="DP96" s="36"/>
      <c r="DQ96" s="36"/>
      <c r="DR96" s="36"/>
      <c r="DS96" s="36"/>
      <c r="DT96" s="36"/>
      <c r="DU96" s="36"/>
      <c r="DV96" s="36"/>
      <c r="DW96" s="36"/>
      <c r="DX96" s="36"/>
      <c r="DY96" s="36"/>
      <c r="DZ96" s="36"/>
      <c r="EA96" s="36"/>
      <c r="EB96" s="36"/>
      <c r="EC96" s="36"/>
      <c r="ED96" s="36"/>
      <c r="EE96" s="36"/>
      <c r="EF96" s="36"/>
      <c r="EG96" s="36"/>
      <c r="EH96" s="36"/>
      <c r="EI96" s="36"/>
      <c r="EJ96" s="36"/>
      <c r="EK96" s="36"/>
      <c r="EL96" s="36"/>
    </row>
    <row r="97" spans="17:142" x14ac:dyDescent="0.2">
      <c r="Q97" s="1"/>
      <c r="R97" s="1"/>
      <c r="S97" s="1"/>
      <c r="T97" s="1"/>
      <c r="U97" s="1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</row>
    <row r="98" spans="17:142" x14ac:dyDescent="0.2">
      <c r="Q98" s="1"/>
      <c r="R98" s="1"/>
      <c r="S98" s="1"/>
      <c r="T98" s="1"/>
      <c r="U98" s="1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36"/>
      <c r="EI98" s="36"/>
      <c r="EJ98" s="36"/>
      <c r="EK98" s="36"/>
      <c r="EL98" s="36"/>
    </row>
    <row r="99" spans="17:142" x14ac:dyDescent="0.2">
      <c r="Q99" s="1"/>
      <c r="R99" s="1"/>
      <c r="S99" s="1"/>
      <c r="T99" s="1"/>
      <c r="U99" s="1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</row>
    <row r="100" spans="17:142" x14ac:dyDescent="0.2">
      <c r="Q100" s="1"/>
      <c r="R100" s="1"/>
      <c r="S100" s="1"/>
      <c r="T100" s="1"/>
      <c r="U100" s="1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</row>
    <row r="101" spans="17:142" x14ac:dyDescent="0.2">
      <c r="Q101" s="1"/>
      <c r="R101" s="1"/>
      <c r="S101" s="1"/>
      <c r="T101" s="1"/>
      <c r="U101" s="1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</row>
    <row r="102" spans="17:142" x14ac:dyDescent="0.2">
      <c r="Q102" s="1"/>
      <c r="R102" s="1"/>
      <c r="S102" s="1"/>
      <c r="T102" s="1"/>
      <c r="U102" s="1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6"/>
      <c r="DN102" s="36"/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  <c r="EA102" s="36"/>
      <c r="EB102" s="36"/>
      <c r="EC102" s="36"/>
      <c r="ED102" s="36"/>
      <c r="EE102" s="36"/>
      <c r="EF102" s="36"/>
      <c r="EG102" s="36"/>
      <c r="EH102" s="36"/>
      <c r="EI102" s="36"/>
      <c r="EJ102" s="36"/>
      <c r="EK102" s="36"/>
      <c r="EL102" s="36"/>
    </row>
    <row r="103" spans="17:142" x14ac:dyDescent="0.2">
      <c r="Q103" s="1"/>
      <c r="R103" s="1"/>
      <c r="S103" s="1"/>
      <c r="T103" s="1"/>
      <c r="U103" s="1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</row>
    <row r="104" spans="17:142" x14ac:dyDescent="0.2">
      <c r="Q104" s="1"/>
      <c r="R104" s="1"/>
      <c r="S104" s="1"/>
      <c r="T104" s="1"/>
      <c r="U104" s="1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6"/>
      <c r="EE104" s="36"/>
      <c r="EF104" s="36"/>
      <c r="EG104" s="36"/>
      <c r="EH104" s="36"/>
      <c r="EI104" s="36"/>
      <c r="EJ104" s="36"/>
      <c r="EK104" s="36"/>
      <c r="EL104" s="36"/>
    </row>
    <row r="105" spans="17:142" x14ac:dyDescent="0.2">
      <c r="Q105" s="1"/>
      <c r="R105" s="1"/>
      <c r="S105" s="1"/>
      <c r="T105" s="1"/>
      <c r="U105" s="1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  <c r="EA105" s="36"/>
      <c r="EB105" s="36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</row>
    <row r="106" spans="17:142" x14ac:dyDescent="0.2">
      <c r="Q106" s="1"/>
      <c r="R106" s="1"/>
      <c r="S106" s="1"/>
      <c r="T106" s="1"/>
      <c r="U106" s="1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6"/>
      <c r="DC106" s="36"/>
      <c r="DD106" s="36"/>
      <c r="DE106" s="36"/>
      <c r="DF106" s="36"/>
      <c r="DG106" s="36"/>
      <c r="DH106" s="36"/>
      <c r="DI106" s="36"/>
      <c r="DJ106" s="36"/>
      <c r="DK106" s="36"/>
      <c r="DL106" s="36"/>
      <c r="DM106" s="36"/>
      <c r="DN106" s="36"/>
      <c r="DO106" s="36"/>
      <c r="DP106" s="36"/>
      <c r="DQ106" s="36"/>
      <c r="DR106" s="36"/>
      <c r="DS106" s="36"/>
      <c r="DT106" s="36"/>
      <c r="DU106" s="36"/>
      <c r="DV106" s="36"/>
      <c r="DW106" s="36"/>
      <c r="DX106" s="36"/>
      <c r="DY106" s="36"/>
      <c r="DZ106" s="36"/>
      <c r="EA106" s="36"/>
      <c r="EB106" s="36"/>
      <c r="EC106" s="36"/>
      <c r="ED106" s="36"/>
      <c r="EE106" s="36"/>
      <c r="EF106" s="36"/>
      <c r="EG106" s="36"/>
      <c r="EH106" s="36"/>
      <c r="EI106" s="36"/>
      <c r="EJ106" s="36"/>
      <c r="EK106" s="36"/>
      <c r="EL106" s="36"/>
    </row>
    <row r="107" spans="17:142" x14ac:dyDescent="0.2">
      <c r="Q107" s="1"/>
      <c r="R107" s="1"/>
      <c r="S107" s="1"/>
      <c r="T107" s="1"/>
      <c r="U107" s="1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</row>
    <row r="108" spans="17:142" x14ac:dyDescent="0.2">
      <c r="Q108" s="1"/>
      <c r="R108" s="1"/>
      <c r="S108" s="1"/>
      <c r="T108" s="1"/>
      <c r="U108" s="1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  <c r="DG108" s="36"/>
      <c r="DH108" s="36"/>
      <c r="DI108" s="36"/>
      <c r="DJ108" s="36"/>
      <c r="DK108" s="36"/>
      <c r="DL108" s="36"/>
      <c r="DM108" s="36"/>
      <c r="DN108" s="36"/>
      <c r="DO108" s="36"/>
      <c r="DP108" s="36"/>
      <c r="DQ108" s="36"/>
      <c r="DR108" s="36"/>
      <c r="DS108" s="36"/>
      <c r="DT108" s="36"/>
      <c r="DU108" s="36"/>
      <c r="DV108" s="36"/>
      <c r="DW108" s="36"/>
      <c r="DX108" s="36"/>
      <c r="DY108" s="36"/>
      <c r="DZ108" s="36"/>
      <c r="EA108" s="36"/>
      <c r="EB108" s="36"/>
      <c r="EC108" s="36"/>
      <c r="ED108" s="36"/>
      <c r="EE108" s="36"/>
      <c r="EF108" s="36"/>
      <c r="EG108" s="36"/>
      <c r="EH108" s="36"/>
      <c r="EI108" s="36"/>
      <c r="EJ108" s="36"/>
      <c r="EK108" s="36"/>
      <c r="EL108" s="36"/>
    </row>
    <row r="109" spans="17:142" x14ac:dyDescent="0.2">
      <c r="Q109" s="1"/>
      <c r="R109" s="1"/>
      <c r="S109" s="1"/>
      <c r="T109" s="1"/>
      <c r="U109" s="1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  <c r="CV109" s="36"/>
      <c r="CW109" s="36"/>
      <c r="CX109" s="36"/>
      <c r="CY109" s="36"/>
      <c r="CZ109" s="36"/>
      <c r="DA109" s="36"/>
      <c r="DB109" s="36"/>
      <c r="DC109" s="36"/>
      <c r="DD109" s="36"/>
      <c r="DE109" s="36"/>
      <c r="DF109" s="36"/>
      <c r="DG109" s="36"/>
      <c r="DH109" s="36"/>
      <c r="DI109" s="36"/>
      <c r="DJ109" s="36"/>
      <c r="DK109" s="36"/>
      <c r="DL109" s="36"/>
      <c r="DM109" s="36"/>
      <c r="DN109" s="36"/>
      <c r="DO109" s="36"/>
      <c r="DP109" s="36"/>
      <c r="DQ109" s="36"/>
      <c r="DR109" s="36"/>
      <c r="DS109" s="36"/>
      <c r="DT109" s="36"/>
      <c r="DU109" s="36"/>
      <c r="DV109" s="36"/>
      <c r="DW109" s="36"/>
      <c r="DX109" s="36"/>
      <c r="DY109" s="36"/>
      <c r="DZ109" s="36"/>
      <c r="EA109" s="36"/>
      <c r="EB109" s="36"/>
      <c r="EC109" s="36"/>
      <c r="ED109" s="36"/>
      <c r="EE109" s="36"/>
      <c r="EF109" s="36"/>
      <c r="EG109" s="36"/>
      <c r="EH109" s="36"/>
      <c r="EI109" s="36"/>
      <c r="EJ109" s="36"/>
      <c r="EK109" s="36"/>
      <c r="EL109" s="36"/>
    </row>
    <row r="110" spans="17:142" x14ac:dyDescent="0.2">
      <c r="Q110" s="1"/>
      <c r="R110" s="1"/>
      <c r="S110" s="1"/>
      <c r="T110" s="1"/>
      <c r="U110" s="1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6"/>
      <c r="DD110" s="36"/>
      <c r="DE110" s="36"/>
      <c r="DF110" s="36"/>
      <c r="DG110" s="36"/>
      <c r="DH110" s="36"/>
      <c r="DI110" s="36"/>
      <c r="DJ110" s="36"/>
      <c r="DK110" s="36"/>
      <c r="DL110" s="36"/>
      <c r="DM110" s="36"/>
      <c r="DN110" s="36"/>
      <c r="DO110" s="36"/>
      <c r="DP110" s="36"/>
      <c r="DQ110" s="36"/>
      <c r="DR110" s="36"/>
      <c r="DS110" s="36"/>
      <c r="DT110" s="36"/>
      <c r="DU110" s="36"/>
      <c r="DV110" s="36"/>
      <c r="DW110" s="36"/>
      <c r="DX110" s="36"/>
      <c r="DY110" s="36"/>
      <c r="DZ110" s="36"/>
      <c r="EA110" s="36"/>
      <c r="EB110" s="36"/>
      <c r="EC110" s="36"/>
      <c r="ED110" s="36"/>
      <c r="EE110" s="36"/>
      <c r="EF110" s="36"/>
      <c r="EG110" s="36"/>
      <c r="EH110" s="36"/>
      <c r="EI110" s="36"/>
      <c r="EJ110" s="36"/>
      <c r="EK110" s="36"/>
      <c r="EL110" s="36"/>
    </row>
    <row r="111" spans="17:142" x14ac:dyDescent="0.2">
      <c r="Q111" s="1"/>
      <c r="R111" s="1"/>
      <c r="S111" s="1"/>
      <c r="T111" s="1"/>
      <c r="U111" s="1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6"/>
      <c r="DI111" s="36"/>
      <c r="DJ111" s="36"/>
      <c r="DK111" s="36"/>
      <c r="DL111" s="36"/>
      <c r="DM111" s="36"/>
      <c r="DN111" s="36"/>
      <c r="DO111" s="36"/>
      <c r="DP111" s="36"/>
      <c r="DQ111" s="36"/>
      <c r="DR111" s="36"/>
      <c r="DS111" s="36"/>
      <c r="DT111" s="36"/>
      <c r="DU111" s="36"/>
      <c r="DV111" s="36"/>
      <c r="DW111" s="36"/>
      <c r="DX111" s="36"/>
      <c r="DY111" s="36"/>
      <c r="DZ111" s="36"/>
      <c r="EA111" s="36"/>
      <c r="EB111" s="36"/>
      <c r="EC111" s="36"/>
      <c r="ED111" s="36"/>
      <c r="EE111" s="36"/>
      <c r="EF111" s="36"/>
      <c r="EG111" s="36"/>
      <c r="EH111" s="36"/>
      <c r="EI111" s="36"/>
      <c r="EJ111" s="36"/>
      <c r="EK111" s="36"/>
      <c r="EL111" s="36"/>
    </row>
    <row r="112" spans="17:142" x14ac:dyDescent="0.2">
      <c r="Q112" s="1"/>
      <c r="R112" s="1"/>
      <c r="S112" s="1"/>
      <c r="T112" s="1"/>
      <c r="U112" s="1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  <c r="CV112" s="36"/>
      <c r="CW112" s="36"/>
      <c r="CX112" s="36"/>
      <c r="CY112" s="36"/>
      <c r="CZ112" s="36"/>
      <c r="DA112" s="36"/>
      <c r="DB112" s="36"/>
      <c r="DC112" s="36"/>
      <c r="DD112" s="36"/>
      <c r="DE112" s="36"/>
      <c r="DF112" s="36"/>
      <c r="DG112" s="36"/>
      <c r="DH112" s="36"/>
      <c r="DI112" s="36"/>
      <c r="DJ112" s="36"/>
      <c r="DK112" s="36"/>
      <c r="DL112" s="36"/>
      <c r="DM112" s="36"/>
      <c r="DN112" s="36"/>
      <c r="DO112" s="36"/>
      <c r="DP112" s="36"/>
      <c r="DQ112" s="36"/>
      <c r="DR112" s="36"/>
      <c r="DS112" s="36"/>
      <c r="DT112" s="36"/>
      <c r="DU112" s="36"/>
      <c r="DV112" s="36"/>
      <c r="DW112" s="36"/>
      <c r="DX112" s="36"/>
      <c r="DY112" s="36"/>
      <c r="DZ112" s="36"/>
      <c r="EA112" s="36"/>
      <c r="EB112" s="36"/>
      <c r="EC112" s="36"/>
      <c r="ED112" s="36"/>
      <c r="EE112" s="36"/>
      <c r="EF112" s="36"/>
      <c r="EG112" s="36"/>
      <c r="EH112" s="36"/>
      <c r="EI112" s="36"/>
      <c r="EJ112" s="36"/>
      <c r="EK112" s="36"/>
      <c r="EL112" s="36"/>
    </row>
    <row r="113" spans="17:142" x14ac:dyDescent="0.2">
      <c r="Q113" s="1"/>
      <c r="R113" s="1"/>
      <c r="S113" s="1"/>
      <c r="T113" s="1"/>
      <c r="U113" s="1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  <c r="DG113" s="36"/>
      <c r="DH113" s="36"/>
      <c r="DI113" s="36"/>
      <c r="DJ113" s="36"/>
      <c r="DK113" s="36"/>
      <c r="DL113" s="36"/>
      <c r="DM113" s="36"/>
      <c r="DN113" s="36"/>
      <c r="DO113" s="36"/>
      <c r="DP113" s="36"/>
      <c r="DQ113" s="36"/>
      <c r="DR113" s="36"/>
      <c r="DS113" s="36"/>
      <c r="DT113" s="36"/>
      <c r="DU113" s="36"/>
      <c r="DV113" s="36"/>
      <c r="DW113" s="36"/>
      <c r="DX113" s="36"/>
      <c r="DY113" s="36"/>
      <c r="DZ113" s="36"/>
      <c r="EA113" s="36"/>
      <c r="EB113" s="36"/>
      <c r="EC113" s="36"/>
      <c r="ED113" s="36"/>
      <c r="EE113" s="36"/>
      <c r="EF113" s="36"/>
      <c r="EG113" s="36"/>
      <c r="EH113" s="36"/>
      <c r="EI113" s="36"/>
      <c r="EJ113" s="36"/>
      <c r="EK113" s="36"/>
      <c r="EL113" s="36"/>
    </row>
    <row r="114" spans="17:142" x14ac:dyDescent="0.2">
      <c r="Q114" s="1"/>
      <c r="R114" s="1"/>
      <c r="S114" s="1"/>
      <c r="T114" s="1"/>
      <c r="U114" s="1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36"/>
      <c r="DJ114" s="36"/>
      <c r="DK114" s="36"/>
      <c r="DL114" s="36"/>
      <c r="DM114" s="36"/>
      <c r="DN114" s="36"/>
      <c r="DO114" s="36"/>
      <c r="DP114" s="36"/>
      <c r="DQ114" s="36"/>
      <c r="DR114" s="36"/>
      <c r="DS114" s="36"/>
      <c r="DT114" s="36"/>
      <c r="DU114" s="36"/>
      <c r="DV114" s="36"/>
      <c r="DW114" s="36"/>
      <c r="DX114" s="36"/>
      <c r="DY114" s="36"/>
      <c r="DZ114" s="36"/>
      <c r="EA114" s="36"/>
      <c r="EB114" s="36"/>
      <c r="EC114" s="36"/>
      <c r="ED114" s="36"/>
      <c r="EE114" s="36"/>
      <c r="EF114" s="36"/>
      <c r="EG114" s="36"/>
      <c r="EH114" s="36"/>
      <c r="EI114" s="36"/>
      <c r="EJ114" s="36"/>
      <c r="EK114" s="36"/>
      <c r="EL114" s="36"/>
    </row>
    <row r="115" spans="17:142" x14ac:dyDescent="0.2">
      <c r="Q115" s="1"/>
      <c r="R115" s="1"/>
      <c r="S115" s="1"/>
      <c r="T115" s="1"/>
      <c r="U115" s="1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36"/>
      <c r="DK115" s="36"/>
      <c r="DL115" s="36"/>
      <c r="DM115" s="36"/>
      <c r="DN115" s="36"/>
      <c r="DO115" s="36"/>
      <c r="DP115" s="36"/>
      <c r="DQ115" s="36"/>
      <c r="DR115" s="36"/>
      <c r="DS115" s="36"/>
      <c r="DT115" s="36"/>
      <c r="DU115" s="36"/>
      <c r="DV115" s="36"/>
      <c r="DW115" s="36"/>
      <c r="DX115" s="36"/>
      <c r="DY115" s="36"/>
      <c r="DZ115" s="36"/>
      <c r="EA115" s="36"/>
      <c r="EB115" s="36"/>
      <c r="EC115" s="36"/>
      <c r="ED115" s="36"/>
      <c r="EE115" s="36"/>
      <c r="EF115" s="36"/>
      <c r="EG115" s="36"/>
      <c r="EH115" s="36"/>
      <c r="EI115" s="36"/>
      <c r="EJ115" s="36"/>
      <c r="EK115" s="36"/>
      <c r="EL115" s="36"/>
    </row>
    <row r="116" spans="17:142" x14ac:dyDescent="0.2">
      <c r="Q116" s="1"/>
      <c r="R116" s="1"/>
      <c r="S116" s="1"/>
      <c r="T116" s="1"/>
      <c r="U116" s="1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36"/>
      <c r="DK116" s="36"/>
      <c r="DL116" s="36"/>
      <c r="DM116" s="36"/>
      <c r="DN116" s="36"/>
      <c r="DO116" s="36"/>
      <c r="DP116" s="36"/>
      <c r="DQ116" s="36"/>
      <c r="DR116" s="36"/>
      <c r="DS116" s="36"/>
      <c r="DT116" s="36"/>
      <c r="DU116" s="36"/>
      <c r="DV116" s="36"/>
      <c r="DW116" s="36"/>
      <c r="DX116" s="36"/>
      <c r="DY116" s="36"/>
      <c r="DZ116" s="36"/>
      <c r="EA116" s="36"/>
      <c r="EB116" s="36"/>
      <c r="EC116" s="36"/>
      <c r="ED116" s="36"/>
      <c r="EE116" s="36"/>
      <c r="EF116" s="36"/>
      <c r="EG116" s="36"/>
      <c r="EH116" s="36"/>
      <c r="EI116" s="36"/>
      <c r="EJ116" s="36"/>
      <c r="EK116" s="36"/>
      <c r="EL116" s="36"/>
    </row>
    <row r="117" spans="17:142" x14ac:dyDescent="0.2">
      <c r="Q117" s="1"/>
      <c r="R117" s="1"/>
      <c r="S117" s="1"/>
      <c r="T117" s="1"/>
      <c r="U117" s="1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36"/>
      <c r="EH117" s="36"/>
      <c r="EI117" s="36"/>
      <c r="EJ117" s="36"/>
      <c r="EK117" s="36"/>
      <c r="EL117" s="36"/>
    </row>
    <row r="118" spans="17:142" x14ac:dyDescent="0.2">
      <c r="Q118" s="1"/>
      <c r="R118" s="1"/>
      <c r="S118" s="1"/>
      <c r="T118" s="1"/>
      <c r="U118" s="1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6"/>
      <c r="DD118" s="36"/>
      <c r="DE118" s="36"/>
      <c r="DF118" s="36"/>
      <c r="DG118" s="36"/>
      <c r="DH118" s="36"/>
      <c r="DI118" s="36"/>
      <c r="DJ118" s="36"/>
      <c r="DK118" s="36"/>
      <c r="DL118" s="36"/>
      <c r="DM118" s="36"/>
      <c r="DN118" s="36"/>
      <c r="DO118" s="36"/>
      <c r="DP118" s="36"/>
      <c r="DQ118" s="36"/>
      <c r="DR118" s="36"/>
      <c r="DS118" s="36"/>
      <c r="DT118" s="36"/>
      <c r="DU118" s="36"/>
      <c r="DV118" s="36"/>
      <c r="DW118" s="36"/>
      <c r="DX118" s="36"/>
      <c r="DY118" s="36"/>
      <c r="DZ118" s="36"/>
      <c r="EA118" s="36"/>
      <c r="EB118" s="36"/>
      <c r="EC118" s="36"/>
      <c r="ED118" s="36"/>
      <c r="EE118" s="36"/>
      <c r="EF118" s="36"/>
      <c r="EG118" s="36"/>
      <c r="EH118" s="36"/>
      <c r="EI118" s="36"/>
      <c r="EJ118" s="36"/>
      <c r="EK118" s="36"/>
      <c r="EL118" s="36"/>
    </row>
    <row r="119" spans="17:142" x14ac:dyDescent="0.2">
      <c r="Q119" s="1"/>
      <c r="R119" s="1"/>
      <c r="S119" s="1"/>
      <c r="T119" s="1"/>
      <c r="U119" s="1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6"/>
      <c r="DM119" s="36"/>
      <c r="DN119" s="36"/>
      <c r="DO119" s="36"/>
      <c r="DP119" s="36"/>
      <c r="DQ119" s="36"/>
      <c r="DR119" s="36"/>
      <c r="DS119" s="36"/>
      <c r="DT119" s="36"/>
      <c r="DU119" s="36"/>
      <c r="DV119" s="36"/>
      <c r="DW119" s="36"/>
      <c r="DX119" s="36"/>
      <c r="DY119" s="36"/>
      <c r="DZ119" s="36"/>
      <c r="EA119" s="36"/>
      <c r="EB119" s="36"/>
      <c r="EC119" s="36"/>
      <c r="ED119" s="36"/>
      <c r="EE119" s="36"/>
      <c r="EF119" s="36"/>
      <c r="EG119" s="36"/>
      <c r="EH119" s="36"/>
      <c r="EI119" s="36"/>
      <c r="EJ119" s="36"/>
      <c r="EK119" s="36"/>
      <c r="EL119" s="36"/>
    </row>
    <row r="120" spans="17:142" x14ac:dyDescent="0.2">
      <c r="Q120" s="1"/>
      <c r="R120" s="1"/>
      <c r="S120" s="1"/>
      <c r="T120" s="1"/>
      <c r="U120" s="1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  <c r="DU120" s="36"/>
      <c r="DV120" s="36"/>
      <c r="DW120" s="36"/>
      <c r="DX120" s="36"/>
      <c r="DY120" s="36"/>
      <c r="DZ120" s="36"/>
      <c r="EA120" s="36"/>
      <c r="EB120" s="36"/>
      <c r="EC120" s="36"/>
      <c r="ED120" s="36"/>
      <c r="EE120" s="36"/>
      <c r="EF120" s="36"/>
      <c r="EG120" s="36"/>
      <c r="EH120" s="36"/>
      <c r="EI120" s="36"/>
      <c r="EJ120" s="36"/>
      <c r="EK120" s="36"/>
      <c r="EL120" s="36"/>
    </row>
    <row r="121" spans="17:142" x14ac:dyDescent="0.2">
      <c r="Q121" s="1"/>
      <c r="R121" s="1"/>
      <c r="S121" s="1"/>
      <c r="T121" s="1"/>
      <c r="U121" s="1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  <c r="DU121" s="36"/>
      <c r="DV121" s="36"/>
      <c r="DW121" s="36"/>
      <c r="DX121" s="36"/>
      <c r="DY121" s="36"/>
      <c r="DZ121" s="36"/>
      <c r="EA121" s="36"/>
      <c r="EB121" s="36"/>
      <c r="EC121" s="36"/>
      <c r="ED121" s="36"/>
      <c r="EE121" s="36"/>
      <c r="EF121" s="36"/>
      <c r="EG121" s="36"/>
      <c r="EH121" s="36"/>
      <c r="EI121" s="36"/>
      <c r="EJ121" s="36"/>
      <c r="EK121" s="36"/>
      <c r="EL121" s="36"/>
    </row>
    <row r="122" spans="17:142" x14ac:dyDescent="0.2">
      <c r="Q122" s="1"/>
      <c r="R122" s="1"/>
      <c r="S122" s="1"/>
      <c r="T122" s="1"/>
      <c r="U122" s="1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6"/>
      <c r="CO122" s="36"/>
      <c r="CP122" s="36"/>
      <c r="CQ122" s="36"/>
      <c r="CR122" s="36"/>
      <c r="CS122" s="36"/>
      <c r="CT122" s="36"/>
      <c r="CU122" s="36"/>
      <c r="CV122" s="36"/>
      <c r="CW122" s="36"/>
      <c r="CX122" s="36"/>
      <c r="CY122" s="36"/>
      <c r="CZ122" s="36"/>
      <c r="DA122" s="36"/>
      <c r="DB122" s="36"/>
      <c r="DC122" s="36"/>
      <c r="DD122" s="36"/>
      <c r="DE122" s="36"/>
      <c r="DF122" s="36"/>
      <c r="DG122" s="36"/>
      <c r="DH122" s="36"/>
      <c r="DI122" s="36"/>
      <c r="DJ122" s="36"/>
      <c r="DK122" s="36"/>
      <c r="DL122" s="36"/>
      <c r="DM122" s="36"/>
      <c r="DN122" s="36"/>
      <c r="DO122" s="36"/>
      <c r="DP122" s="36"/>
      <c r="DQ122" s="36"/>
      <c r="DR122" s="36"/>
      <c r="DS122" s="36"/>
      <c r="DT122" s="36"/>
      <c r="DU122" s="36"/>
      <c r="DV122" s="36"/>
      <c r="DW122" s="36"/>
      <c r="DX122" s="36"/>
      <c r="DY122" s="36"/>
      <c r="DZ122" s="36"/>
      <c r="EA122" s="36"/>
      <c r="EB122" s="36"/>
      <c r="EC122" s="36"/>
      <c r="ED122" s="36"/>
      <c r="EE122" s="36"/>
      <c r="EF122" s="36"/>
      <c r="EG122" s="36"/>
      <c r="EH122" s="36"/>
      <c r="EI122" s="36"/>
      <c r="EJ122" s="36"/>
      <c r="EK122" s="36"/>
      <c r="EL122" s="36"/>
    </row>
    <row r="123" spans="17:142" x14ac:dyDescent="0.2">
      <c r="Q123" s="1"/>
      <c r="R123" s="1"/>
      <c r="S123" s="1"/>
      <c r="T123" s="1"/>
      <c r="U123" s="1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  <c r="DK123" s="36"/>
      <c r="DL123" s="36"/>
      <c r="DM123" s="36"/>
      <c r="DN123" s="36"/>
      <c r="DO123" s="36"/>
      <c r="DP123" s="36"/>
      <c r="DQ123" s="36"/>
      <c r="DR123" s="36"/>
      <c r="DS123" s="36"/>
      <c r="DT123" s="36"/>
      <c r="DU123" s="36"/>
      <c r="DV123" s="36"/>
      <c r="DW123" s="36"/>
      <c r="DX123" s="36"/>
      <c r="DY123" s="36"/>
      <c r="DZ123" s="36"/>
      <c r="EA123" s="36"/>
      <c r="EB123" s="36"/>
      <c r="EC123" s="36"/>
      <c r="ED123" s="36"/>
      <c r="EE123" s="36"/>
      <c r="EF123" s="36"/>
      <c r="EG123" s="36"/>
      <c r="EH123" s="36"/>
      <c r="EI123" s="36"/>
      <c r="EJ123" s="36"/>
      <c r="EK123" s="36"/>
      <c r="EL123" s="36"/>
    </row>
    <row r="124" spans="17:142" x14ac:dyDescent="0.2">
      <c r="Q124" s="1"/>
      <c r="R124" s="1"/>
      <c r="S124" s="1"/>
      <c r="T124" s="1"/>
      <c r="U124" s="1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6"/>
      <c r="CO124" s="36"/>
      <c r="CP124" s="36"/>
      <c r="CQ124" s="36"/>
      <c r="CR124" s="36"/>
      <c r="CS124" s="36"/>
      <c r="CT124" s="36"/>
      <c r="CU124" s="36"/>
      <c r="CV124" s="36"/>
      <c r="CW124" s="36"/>
      <c r="CX124" s="36"/>
      <c r="CY124" s="36"/>
      <c r="CZ124" s="36"/>
      <c r="DA124" s="36"/>
      <c r="DB124" s="36"/>
      <c r="DC124" s="36"/>
      <c r="DD124" s="36"/>
      <c r="DE124" s="36"/>
      <c r="DF124" s="36"/>
      <c r="DG124" s="36"/>
      <c r="DH124" s="36"/>
      <c r="DI124" s="36"/>
      <c r="DJ124" s="36"/>
      <c r="DK124" s="36"/>
      <c r="DL124" s="36"/>
      <c r="DM124" s="36"/>
      <c r="DN124" s="36"/>
      <c r="DO124" s="36"/>
      <c r="DP124" s="36"/>
      <c r="DQ124" s="36"/>
      <c r="DR124" s="36"/>
      <c r="DS124" s="36"/>
      <c r="DT124" s="36"/>
      <c r="DU124" s="36"/>
      <c r="DV124" s="36"/>
      <c r="DW124" s="36"/>
      <c r="DX124" s="36"/>
      <c r="DY124" s="36"/>
      <c r="DZ124" s="36"/>
      <c r="EA124" s="36"/>
      <c r="EB124" s="36"/>
      <c r="EC124" s="36"/>
      <c r="ED124" s="36"/>
      <c r="EE124" s="36"/>
      <c r="EF124" s="36"/>
      <c r="EG124" s="36"/>
      <c r="EH124" s="36"/>
      <c r="EI124" s="36"/>
      <c r="EJ124" s="36"/>
      <c r="EK124" s="36"/>
      <c r="EL124" s="36"/>
    </row>
    <row r="125" spans="17:142" x14ac:dyDescent="0.2">
      <c r="Q125" s="1"/>
      <c r="R125" s="1"/>
      <c r="S125" s="1"/>
      <c r="T125" s="1"/>
      <c r="U125" s="1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6"/>
      <c r="DD125" s="36"/>
      <c r="DE125" s="36"/>
      <c r="DF125" s="36"/>
      <c r="DG125" s="36"/>
      <c r="DH125" s="36"/>
      <c r="DI125" s="36"/>
      <c r="DJ125" s="36"/>
      <c r="DK125" s="36"/>
      <c r="DL125" s="36"/>
      <c r="DM125" s="36"/>
      <c r="DN125" s="36"/>
      <c r="DO125" s="36"/>
      <c r="DP125" s="36"/>
      <c r="DQ125" s="36"/>
      <c r="DR125" s="36"/>
      <c r="DS125" s="36"/>
      <c r="DT125" s="36"/>
      <c r="DU125" s="36"/>
      <c r="DV125" s="36"/>
      <c r="DW125" s="36"/>
      <c r="DX125" s="36"/>
      <c r="DY125" s="36"/>
      <c r="DZ125" s="36"/>
      <c r="EA125" s="36"/>
      <c r="EB125" s="36"/>
      <c r="EC125" s="36"/>
      <c r="ED125" s="36"/>
      <c r="EE125" s="36"/>
      <c r="EF125" s="36"/>
      <c r="EG125" s="36"/>
      <c r="EH125" s="36"/>
      <c r="EI125" s="36"/>
      <c r="EJ125" s="36"/>
      <c r="EK125" s="36"/>
      <c r="EL125" s="36"/>
    </row>
    <row r="126" spans="17:142" x14ac:dyDescent="0.2">
      <c r="Q126" s="1"/>
      <c r="R126" s="1"/>
      <c r="S126" s="1"/>
      <c r="T126" s="1"/>
      <c r="U126" s="1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  <c r="DG126" s="36"/>
      <c r="DH126" s="36"/>
      <c r="DI126" s="36"/>
      <c r="DJ126" s="36"/>
      <c r="DK126" s="36"/>
      <c r="DL126" s="36"/>
      <c r="DM126" s="36"/>
      <c r="DN126" s="36"/>
      <c r="DO126" s="36"/>
      <c r="DP126" s="36"/>
      <c r="DQ126" s="36"/>
      <c r="DR126" s="36"/>
      <c r="DS126" s="36"/>
      <c r="DT126" s="36"/>
      <c r="DU126" s="36"/>
      <c r="DV126" s="36"/>
      <c r="DW126" s="36"/>
      <c r="DX126" s="36"/>
      <c r="DY126" s="36"/>
      <c r="DZ126" s="36"/>
      <c r="EA126" s="36"/>
      <c r="EB126" s="36"/>
      <c r="EC126" s="36"/>
      <c r="ED126" s="36"/>
      <c r="EE126" s="36"/>
      <c r="EF126" s="36"/>
      <c r="EG126" s="36"/>
      <c r="EH126" s="36"/>
      <c r="EI126" s="36"/>
      <c r="EJ126" s="36"/>
      <c r="EK126" s="36"/>
      <c r="EL126" s="36"/>
    </row>
    <row r="127" spans="17:142" x14ac:dyDescent="0.2">
      <c r="Q127" s="1"/>
      <c r="R127" s="1"/>
      <c r="S127" s="1"/>
      <c r="T127" s="1"/>
      <c r="U127" s="1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6"/>
      <c r="CE127" s="36"/>
      <c r="CF127" s="36"/>
      <c r="CG127" s="36"/>
      <c r="CH127" s="36"/>
      <c r="CI127" s="36"/>
      <c r="CJ127" s="36"/>
      <c r="CK127" s="36"/>
      <c r="CL127" s="36"/>
      <c r="CM127" s="36"/>
      <c r="CN127" s="36"/>
      <c r="CO127" s="36"/>
      <c r="CP127" s="36"/>
      <c r="CQ127" s="36"/>
      <c r="CR127" s="36"/>
      <c r="CS127" s="36"/>
      <c r="CT127" s="36"/>
      <c r="CU127" s="36"/>
      <c r="CV127" s="36"/>
      <c r="CW127" s="36"/>
      <c r="CX127" s="36"/>
      <c r="CY127" s="36"/>
      <c r="CZ127" s="36"/>
      <c r="DA127" s="36"/>
      <c r="DB127" s="36"/>
      <c r="DC127" s="36"/>
      <c r="DD127" s="36"/>
      <c r="DE127" s="36"/>
      <c r="DF127" s="36"/>
      <c r="DG127" s="36"/>
      <c r="DH127" s="36"/>
      <c r="DI127" s="36"/>
      <c r="DJ127" s="36"/>
      <c r="DK127" s="36"/>
      <c r="DL127" s="36"/>
      <c r="DM127" s="36"/>
      <c r="DN127" s="36"/>
      <c r="DO127" s="36"/>
      <c r="DP127" s="36"/>
      <c r="DQ127" s="36"/>
      <c r="DR127" s="36"/>
      <c r="DS127" s="36"/>
      <c r="DT127" s="36"/>
      <c r="DU127" s="36"/>
      <c r="DV127" s="36"/>
      <c r="DW127" s="36"/>
      <c r="DX127" s="36"/>
      <c r="DY127" s="36"/>
      <c r="DZ127" s="36"/>
      <c r="EA127" s="36"/>
      <c r="EB127" s="36"/>
      <c r="EC127" s="36"/>
      <c r="ED127" s="36"/>
      <c r="EE127" s="36"/>
      <c r="EF127" s="36"/>
      <c r="EG127" s="36"/>
      <c r="EH127" s="36"/>
      <c r="EI127" s="36"/>
      <c r="EJ127" s="36"/>
      <c r="EK127" s="36"/>
      <c r="EL127" s="36"/>
    </row>
    <row r="128" spans="17:142" x14ac:dyDescent="0.2">
      <c r="Q128" s="1"/>
      <c r="R128" s="1"/>
      <c r="S128" s="1"/>
      <c r="T128" s="1"/>
      <c r="U128" s="1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6"/>
      <c r="CE128" s="36"/>
      <c r="CF128" s="36"/>
      <c r="CG128" s="36"/>
      <c r="CH128" s="36"/>
      <c r="CI128" s="36"/>
      <c r="CJ128" s="36"/>
      <c r="CK128" s="36"/>
      <c r="CL128" s="36"/>
      <c r="CM128" s="36"/>
      <c r="CN128" s="36"/>
      <c r="CO128" s="36"/>
      <c r="CP128" s="36"/>
      <c r="CQ128" s="36"/>
      <c r="CR128" s="36"/>
      <c r="CS128" s="36"/>
      <c r="CT128" s="36"/>
      <c r="CU128" s="36"/>
      <c r="CV128" s="36"/>
      <c r="CW128" s="36"/>
      <c r="CX128" s="36"/>
      <c r="CY128" s="36"/>
      <c r="CZ128" s="36"/>
      <c r="DA128" s="36"/>
      <c r="DB128" s="36"/>
      <c r="DC128" s="36"/>
      <c r="DD128" s="36"/>
      <c r="DE128" s="36"/>
      <c r="DF128" s="36"/>
      <c r="DG128" s="36"/>
      <c r="DH128" s="36"/>
      <c r="DI128" s="36"/>
      <c r="DJ128" s="36"/>
      <c r="DK128" s="36"/>
      <c r="DL128" s="36"/>
      <c r="DM128" s="36"/>
      <c r="DN128" s="36"/>
      <c r="DO128" s="36"/>
      <c r="DP128" s="36"/>
      <c r="DQ128" s="36"/>
      <c r="DR128" s="36"/>
      <c r="DS128" s="36"/>
      <c r="DT128" s="36"/>
      <c r="DU128" s="36"/>
      <c r="DV128" s="36"/>
      <c r="DW128" s="36"/>
      <c r="DX128" s="36"/>
      <c r="DY128" s="36"/>
      <c r="DZ128" s="36"/>
      <c r="EA128" s="36"/>
      <c r="EB128" s="36"/>
      <c r="EC128" s="36"/>
      <c r="ED128" s="36"/>
      <c r="EE128" s="36"/>
      <c r="EF128" s="36"/>
      <c r="EG128" s="36"/>
      <c r="EH128" s="36"/>
      <c r="EI128" s="36"/>
      <c r="EJ128" s="36"/>
      <c r="EK128" s="36"/>
      <c r="EL128" s="36"/>
    </row>
    <row r="129" spans="17:142" x14ac:dyDescent="0.2">
      <c r="Q129" s="1"/>
      <c r="R129" s="1"/>
      <c r="S129" s="1"/>
      <c r="T129" s="1"/>
      <c r="U129" s="1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6"/>
      <c r="CE129" s="36"/>
      <c r="CF129" s="36"/>
      <c r="CG129" s="36"/>
      <c r="CH129" s="36"/>
      <c r="CI129" s="36"/>
      <c r="CJ129" s="36"/>
      <c r="CK129" s="36"/>
      <c r="CL129" s="36"/>
      <c r="CM129" s="36"/>
      <c r="CN129" s="36"/>
      <c r="CO129" s="36"/>
      <c r="CP129" s="36"/>
      <c r="CQ129" s="36"/>
      <c r="CR129" s="36"/>
      <c r="CS129" s="36"/>
      <c r="CT129" s="36"/>
      <c r="CU129" s="36"/>
      <c r="CV129" s="36"/>
      <c r="CW129" s="36"/>
      <c r="CX129" s="36"/>
      <c r="CY129" s="36"/>
      <c r="CZ129" s="36"/>
      <c r="DA129" s="36"/>
      <c r="DB129" s="36"/>
      <c r="DC129" s="36"/>
      <c r="DD129" s="36"/>
      <c r="DE129" s="36"/>
      <c r="DF129" s="36"/>
      <c r="DG129" s="36"/>
      <c r="DH129" s="36"/>
      <c r="DI129" s="36"/>
      <c r="DJ129" s="36"/>
      <c r="DK129" s="36"/>
      <c r="DL129" s="36"/>
      <c r="DM129" s="36"/>
      <c r="DN129" s="36"/>
      <c r="DO129" s="36"/>
      <c r="DP129" s="36"/>
      <c r="DQ129" s="36"/>
      <c r="DR129" s="36"/>
      <c r="DS129" s="36"/>
      <c r="DT129" s="36"/>
      <c r="DU129" s="36"/>
      <c r="DV129" s="36"/>
      <c r="DW129" s="36"/>
      <c r="DX129" s="36"/>
      <c r="DY129" s="36"/>
      <c r="DZ129" s="36"/>
      <c r="EA129" s="36"/>
      <c r="EB129" s="36"/>
      <c r="EC129" s="36"/>
      <c r="ED129" s="36"/>
      <c r="EE129" s="36"/>
      <c r="EF129" s="36"/>
      <c r="EG129" s="36"/>
      <c r="EH129" s="36"/>
      <c r="EI129" s="36"/>
      <c r="EJ129" s="36"/>
      <c r="EK129" s="36"/>
      <c r="EL129" s="36"/>
    </row>
    <row r="130" spans="17:142" x14ac:dyDescent="0.2">
      <c r="Q130" s="1"/>
      <c r="R130" s="1"/>
      <c r="S130" s="1"/>
      <c r="T130" s="1"/>
      <c r="U130" s="1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36"/>
      <c r="DM130" s="36"/>
      <c r="DN130" s="36"/>
      <c r="DO130" s="36"/>
      <c r="DP130" s="36"/>
      <c r="DQ130" s="36"/>
      <c r="DR130" s="36"/>
      <c r="DS130" s="36"/>
      <c r="DT130" s="36"/>
      <c r="DU130" s="36"/>
      <c r="DV130" s="36"/>
      <c r="DW130" s="36"/>
      <c r="DX130" s="36"/>
      <c r="DY130" s="36"/>
      <c r="DZ130" s="36"/>
      <c r="EA130" s="36"/>
      <c r="EB130" s="36"/>
      <c r="EC130" s="36"/>
      <c r="ED130" s="36"/>
      <c r="EE130" s="36"/>
      <c r="EF130" s="36"/>
      <c r="EG130" s="36"/>
      <c r="EH130" s="36"/>
      <c r="EI130" s="36"/>
      <c r="EJ130" s="36"/>
      <c r="EK130" s="36"/>
      <c r="EL130" s="36"/>
    </row>
    <row r="131" spans="17:142" x14ac:dyDescent="0.2">
      <c r="Q131" s="1"/>
      <c r="R131" s="1"/>
      <c r="S131" s="1"/>
      <c r="T131" s="1"/>
      <c r="U131" s="1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  <c r="CN131" s="36"/>
      <c r="CO131" s="36"/>
      <c r="CP131" s="36"/>
      <c r="CQ131" s="36"/>
      <c r="CR131" s="36"/>
      <c r="CS131" s="36"/>
      <c r="CT131" s="36"/>
      <c r="CU131" s="36"/>
      <c r="CV131" s="36"/>
      <c r="CW131" s="36"/>
      <c r="CX131" s="36"/>
      <c r="CY131" s="36"/>
      <c r="CZ131" s="36"/>
      <c r="DA131" s="36"/>
      <c r="DB131" s="36"/>
      <c r="DC131" s="36"/>
      <c r="DD131" s="36"/>
      <c r="DE131" s="36"/>
      <c r="DF131" s="36"/>
      <c r="DG131" s="36"/>
      <c r="DH131" s="36"/>
      <c r="DI131" s="36"/>
      <c r="DJ131" s="36"/>
      <c r="DK131" s="36"/>
      <c r="DL131" s="36"/>
      <c r="DM131" s="36"/>
      <c r="DN131" s="36"/>
      <c r="DO131" s="36"/>
      <c r="DP131" s="36"/>
      <c r="DQ131" s="36"/>
      <c r="DR131" s="36"/>
      <c r="DS131" s="36"/>
      <c r="DT131" s="36"/>
      <c r="DU131" s="36"/>
      <c r="DV131" s="36"/>
      <c r="DW131" s="36"/>
      <c r="DX131" s="36"/>
      <c r="DY131" s="36"/>
      <c r="DZ131" s="36"/>
      <c r="EA131" s="36"/>
      <c r="EB131" s="36"/>
      <c r="EC131" s="36"/>
      <c r="ED131" s="36"/>
      <c r="EE131" s="36"/>
      <c r="EF131" s="36"/>
      <c r="EG131" s="36"/>
      <c r="EH131" s="36"/>
      <c r="EI131" s="36"/>
      <c r="EJ131" s="36"/>
      <c r="EK131" s="36"/>
      <c r="EL131" s="36"/>
    </row>
    <row r="132" spans="17:142" x14ac:dyDescent="0.2">
      <c r="Q132" s="1"/>
      <c r="R132" s="1"/>
      <c r="S132" s="1"/>
      <c r="T132" s="1"/>
      <c r="U132" s="1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  <c r="CV132" s="36"/>
      <c r="CW132" s="36"/>
      <c r="CX132" s="36"/>
      <c r="CY132" s="36"/>
      <c r="CZ132" s="36"/>
      <c r="DA132" s="36"/>
      <c r="DB132" s="36"/>
      <c r="DC132" s="36"/>
      <c r="DD132" s="36"/>
      <c r="DE132" s="36"/>
      <c r="DF132" s="36"/>
      <c r="DG132" s="36"/>
      <c r="DH132" s="36"/>
      <c r="DI132" s="36"/>
      <c r="DJ132" s="36"/>
      <c r="DK132" s="36"/>
      <c r="DL132" s="36"/>
      <c r="DM132" s="36"/>
      <c r="DN132" s="36"/>
      <c r="DO132" s="36"/>
      <c r="DP132" s="36"/>
      <c r="DQ132" s="36"/>
      <c r="DR132" s="36"/>
      <c r="DS132" s="36"/>
      <c r="DT132" s="36"/>
      <c r="DU132" s="36"/>
      <c r="DV132" s="36"/>
      <c r="DW132" s="36"/>
      <c r="DX132" s="36"/>
      <c r="DY132" s="36"/>
      <c r="DZ132" s="36"/>
      <c r="EA132" s="36"/>
      <c r="EB132" s="36"/>
      <c r="EC132" s="36"/>
      <c r="ED132" s="36"/>
      <c r="EE132" s="36"/>
      <c r="EF132" s="36"/>
      <c r="EG132" s="36"/>
      <c r="EH132" s="36"/>
      <c r="EI132" s="36"/>
      <c r="EJ132" s="36"/>
      <c r="EK132" s="36"/>
      <c r="EL132" s="36"/>
    </row>
    <row r="133" spans="17:142" x14ac:dyDescent="0.2">
      <c r="Q133" s="1"/>
      <c r="R133" s="1"/>
      <c r="S133" s="1"/>
      <c r="T133" s="1"/>
      <c r="U133" s="1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  <c r="BT133" s="36"/>
      <c r="BU133" s="36"/>
      <c r="BV133" s="36"/>
      <c r="BW133" s="36"/>
      <c r="BX133" s="36"/>
      <c r="BY133" s="36"/>
      <c r="BZ133" s="36"/>
      <c r="CA133" s="36"/>
      <c r="CB133" s="36"/>
      <c r="CC133" s="36"/>
      <c r="CD133" s="36"/>
      <c r="CE133" s="36"/>
      <c r="CF133" s="36"/>
      <c r="CG133" s="36"/>
      <c r="CH133" s="36"/>
      <c r="CI133" s="36"/>
      <c r="CJ133" s="36"/>
      <c r="CK133" s="36"/>
      <c r="CL133" s="36"/>
      <c r="CM133" s="36"/>
      <c r="CN133" s="36"/>
      <c r="CO133" s="36"/>
      <c r="CP133" s="36"/>
      <c r="CQ133" s="36"/>
      <c r="CR133" s="36"/>
      <c r="CS133" s="36"/>
      <c r="CT133" s="36"/>
      <c r="CU133" s="36"/>
      <c r="CV133" s="36"/>
      <c r="CW133" s="36"/>
      <c r="CX133" s="36"/>
      <c r="CY133" s="36"/>
      <c r="CZ133" s="36"/>
      <c r="DA133" s="36"/>
      <c r="DB133" s="36"/>
      <c r="DC133" s="36"/>
      <c r="DD133" s="36"/>
      <c r="DE133" s="36"/>
      <c r="DF133" s="36"/>
      <c r="DG133" s="36"/>
      <c r="DH133" s="36"/>
      <c r="DI133" s="36"/>
      <c r="DJ133" s="36"/>
      <c r="DK133" s="36"/>
      <c r="DL133" s="36"/>
      <c r="DM133" s="36"/>
      <c r="DN133" s="36"/>
      <c r="DO133" s="36"/>
      <c r="DP133" s="36"/>
      <c r="DQ133" s="36"/>
      <c r="DR133" s="36"/>
      <c r="DS133" s="36"/>
      <c r="DT133" s="36"/>
      <c r="DU133" s="36"/>
      <c r="DV133" s="36"/>
      <c r="DW133" s="36"/>
      <c r="DX133" s="36"/>
      <c r="DY133" s="36"/>
      <c r="DZ133" s="36"/>
      <c r="EA133" s="36"/>
      <c r="EB133" s="36"/>
      <c r="EC133" s="36"/>
      <c r="ED133" s="36"/>
      <c r="EE133" s="36"/>
      <c r="EF133" s="36"/>
      <c r="EG133" s="36"/>
      <c r="EH133" s="36"/>
      <c r="EI133" s="36"/>
      <c r="EJ133" s="36"/>
      <c r="EK133" s="36"/>
      <c r="EL133" s="36"/>
    </row>
    <row r="134" spans="17:142" x14ac:dyDescent="0.2">
      <c r="Q134" s="1"/>
      <c r="R134" s="1"/>
      <c r="S134" s="1"/>
      <c r="T134" s="1"/>
      <c r="U134" s="1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  <c r="BT134" s="36"/>
      <c r="BU134" s="36"/>
      <c r="BV134" s="36"/>
      <c r="BW134" s="36"/>
      <c r="BX134" s="36"/>
      <c r="BY134" s="36"/>
      <c r="BZ134" s="36"/>
      <c r="CA134" s="36"/>
      <c r="CB134" s="36"/>
      <c r="CC134" s="36"/>
      <c r="CD134" s="36"/>
      <c r="CE134" s="36"/>
      <c r="CF134" s="36"/>
      <c r="CG134" s="36"/>
      <c r="CH134" s="36"/>
      <c r="CI134" s="36"/>
      <c r="CJ134" s="36"/>
      <c r="CK134" s="36"/>
      <c r="CL134" s="36"/>
      <c r="CM134" s="36"/>
      <c r="CN134" s="36"/>
      <c r="CO134" s="36"/>
      <c r="CP134" s="36"/>
      <c r="CQ134" s="36"/>
      <c r="CR134" s="36"/>
      <c r="CS134" s="36"/>
      <c r="CT134" s="36"/>
      <c r="CU134" s="36"/>
      <c r="CV134" s="36"/>
      <c r="CW134" s="36"/>
      <c r="CX134" s="36"/>
      <c r="CY134" s="36"/>
      <c r="CZ134" s="36"/>
      <c r="DA134" s="36"/>
      <c r="DB134" s="36"/>
      <c r="DC134" s="36"/>
      <c r="DD134" s="36"/>
      <c r="DE134" s="36"/>
      <c r="DF134" s="36"/>
      <c r="DG134" s="36"/>
      <c r="DH134" s="36"/>
      <c r="DI134" s="36"/>
      <c r="DJ134" s="36"/>
      <c r="DK134" s="36"/>
      <c r="DL134" s="36"/>
      <c r="DM134" s="36"/>
      <c r="DN134" s="36"/>
      <c r="DO134" s="36"/>
      <c r="DP134" s="36"/>
      <c r="DQ134" s="36"/>
      <c r="DR134" s="36"/>
      <c r="DS134" s="36"/>
      <c r="DT134" s="36"/>
      <c r="DU134" s="36"/>
      <c r="DV134" s="36"/>
      <c r="DW134" s="36"/>
      <c r="DX134" s="36"/>
      <c r="DY134" s="36"/>
      <c r="DZ134" s="36"/>
      <c r="EA134" s="36"/>
      <c r="EB134" s="36"/>
      <c r="EC134" s="36"/>
      <c r="ED134" s="36"/>
      <c r="EE134" s="36"/>
      <c r="EF134" s="36"/>
      <c r="EG134" s="36"/>
      <c r="EH134" s="36"/>
      <c r="EI134" s="36"/>
      <c r="EJ134" s="36"/>
      <c r="EK134" s="36"/>
      <c r="EL134" s="36"/>
    </row>
    <row r="135" spans="17:142" x14ac:dyDescent="0.2">
      <c r="Q135" s="1"/>
      <c r="R135" s="1"/>
      <c r="S135" s="1"/>
      <c r="T135" s="1"/>
      <c r="U135" s="1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  <c r="BT135" s="36"/>
      <c r="BU135" s="36"/>
      <c r="BV135" s="36"/>
      <c r="BW135" s="36"/>
      <c r="BX135" s="36"/>
      <c r="BY135" s="36"/>
      <c r="BZ135" s="36"/>
      <c r="CA135" s="36"/>
      <c r="CB135" s="36"/>
      <c r="CC135" s="36"/>
      <c r="CD135" s="36"/>
      <c r="CE135" s="36"/>
      <c r="CF135" s="36"/>
      <c r="CG135" s="36"/>
      <c r="CH135" s="36"/>
      <c r="CI135" s="36"/>
      <c r="CJ135" s="36"/>
      <c r="CK135" s="36"/>
      <c r="CL135" s="36"/>
      <c r="CM135" s="36"/>
      <c r="CN135" s="36"/>
      <c r="CO135" s="36"/>
      <c r="CP135" s="36"/>
      <c r="CQ135" s="36"/>
      <c r="CR135" s="36"/>
      <c r="CS135" s="36"/>
      <c r="CT135" s="36"/>
      <c r="CU135" s="36"/>
      <c r="CV135" s="36"/>
      <c r="CW135" s="36"/>
      <c r="CX135" s="36"/>
      <c r="CY135" s="36"/>
      <c r="CZ135" s="36"/>
      <c r="DA135" s="36"/>
      <c r="DB135" s="36"/>
      <c r="DC135" s="36"/>
      <c r="DD135" s="36"/>
      <c r="DE135" s="36"/>
      <c r="DF135" s="36"/>
      <c r="DG135" s="36"/>
      <c r="DH135" s="36"/>
      <c r="DI135" s="36"/>
      <c r="DJ135" s="36"/>
      <c r="DK135" s="36"/>
      <c r="DL135" s="36"/>
      <c r="DM135" s="36"/>
      <c r="DN135" s="36"/>
      <c r="DO135" s="36"/>
      <c r="DP135" s="36"/>
      <c r="DQ135" s="36"/>
      <c r="DR135" s="36"/>
      <c r="DS135" s="36"/>
      <c r="DT135" s="36"/>
      <c r="DU135" s="36"/>
      <c r="DV135" s="36"/>
      <c r="DW135" s="36"/>
      <c r="DX135" s="36"/>
      <c r="DY135" s="36"/>
      <c r="DZ135" s="36"/>
      <c r="EA135" s="36"/>
      <c r="EB135" s="36"/>
      <c r="EC135" s="36"/>
      <c r="ED135" s="36"/>
      <c r="EE135" s="36"/>
      <c r="EF135" s="36"/>
      <c r="EG135" s="36"/>
      <c r="EH135" s="36"/>
      <c r="EI135" s="36"/>
      <c r="EJ135" s="36"/>
      <c r="EK135" s="36"/>
      <c r="EL135" s="36"/>
    </row>
    <row r="136" spans="17:142" x14ac:dyDescent="0.2">
      <c r="Q136" s="1"/>
      <c r="R136" s="1"/>
      <c r="S136" s="1"/>
      <c r="T136" s="1"/>
      <c r="U136" s="1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36"/>
      <c r="BV136" s="36"/>
      <c r="BW136" s="36"/>
      <c r="BX136" s="36"/>
      <c r="BY136" s="36"/>
      <c r="BZ136" s="36"/>
      <c r="CA136" s="36"/>
      <c r="CB136" s="36"/>
      <c r="CC136" s="36"/>
      <c r="CD136" s="36"/>
      <c r="CE136" s="36"/>
      <c r="CF136" s="36"/>
      <c r="CG136" s="36"/>
      <c r="CH136" s="36"/>
      <c r="CI136" s="36"/>
      <c r="CJ136" s="36"/>
      <c r="CK136" s="36"/>
      <c r="CL136" s="36"/>
      <c r="CM136" s="36"/>
      <c r="CN136" s="36"/>
      <c r="CO136" s="36"/>
      <c r="CP136" s="36"/>
      <c r="CQ136" s="36"/>
      <c r="CR136" s="36"/>
      <c r="CS136" s="36"/>
      <c r="CT136" s="36"/>
      <c r="CU136" s="36"/>
      <c r="CV136" s="36"/>
      <c r="CW136" s="36"/>
      <c r="CX136" s="36"/>
      <c r="CY136" s="36"/>
      <c r="CZ136" s="36"/>
      <c r="DA136" s="36"/>
      <c r="DB136" s="36"/>
      <c r="DC136" s="36"/>
      <c r="DD136" s="36"/>
      <c r="DE136" s="36"/>
      <c r="DF136" s="36"/>
      <c r="DG136" s="36"/>
      <c r="DH136" s="36"/>
      <c r="DI136" s="36"/>
      <c r="DJ136" s="36"/>
      <c r="DK136" s="36"/>
      <c r="DL136" s="36"/>
      <c r="DM136" s="36"/>
      <c r="DN136" s="36"/>
      <c r="DO136" s="36"/>
      <c r="DP136" s="36"/>
      <c r="DQ136" s="36"/>
      <c r="DR136" s="36"/>
      <c r="DS136" s="36"/>
      <c r="DT136" s="36"/>
      <c r="DU136" s="36"/>
      <c r="DV136" s="36"/>
      <c r="DW136" s="36"/>
      <c r="DX136" s="36"/>
      <c r="DY136" s="36"/>
      <c r="DZ136" s="36"/>
      <c r="EA136" s="36"/>
      <c r="EB136" s="36"/>
      <c r="EC136" s="36"/>
      <c r="ED136" s="36"/>
      <c r="EE136" s="36"/>
      <c r="EF136" s="36"/>
      <c r="EG136" s="36"/>
      <c r="EH136" s="36"/>
      <c r="EI136" s="36"/>
      <c r="EJ136" s="36"/>
      <c r="EK136" s="36"/>
      <c r="EL136" s="36"/>
    </row>
    <row r="137" spans="17:142" x14ac:dyDescent="0.2">
      <c r="Q137" s="1"/>
      <c r="R137" s="1"/>
      <c r="S137" s="1"/>
      <c r="T137" s="1"/>
      <c r="U137" s="1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  <c r="BT137" s="36"/>
      <c r="BU137" s="36"/>
      <c r="BV137" s="36"/>
      <c r="BW137" s="36"/>
      <c r="BX137" s="36"/>
      <c r="BY137" s="36"/>
      <c r="BZ137" s="36"/>
      <c r="CA137" s="36"/>
      <c r="CB137" s="36"/>
      <c r="CC137" s="36"/>
      <c r="CD137" s="36"/>
      <c r="CE137" s="36"/>
      <c r="CF137" s="36"/>
      <c r="CG137" s="36"/>
      <c r="CH137" s="36"/>
      <c r="CI137" s="36"/>
      <c r="CJ137" s="36"/>
      <c r="CK137" s="36"/>
      <c r="CL137" s="36"/>
      <c r="CM137" s="36"/>
      <c r="CN137" s="36"/>
      <c r="CO137" s="36"/>
      <c r="CP137" s="36"/>
      <c r="CQ137" s="36"/>
      <c r="CR137" s="36"/>
      <c r="CS137" s="36"/>
      <c r="CT137" s="36"/>
      <c r="CU137" s="36"/>
      <c r="CV137" s="36"/>
      <c r="CW137" s="36"/>
      <c r="CX137" s="36"/>
      <c r="CY137" s="36"/>
      <c r="CZ137" s="36"/>
      <c r="DA137" s="36"/>
      <c r="DB137" s="36"/>
      <c r="DC137" s="36"/>
      <c r="DD137" s="36"/>
      <c r="DE137" s="36"/>
      <c r="DF137" s="36"/>
      <c r="DG137" s="36"/>
      <c r="DH137" s="36"/>
      <c r="DI137" s="36"/>
      <c r="DJ137" s="36"/>
      <c r="DK137" s="36"/>
      <c r="DL137" s="36"/>
      <c r="DM137" s="36"/>
      <c r="DN137" s="36"/>
      <c r="DO137" s="36"/>
      <c r="DP137" s="36"/>
      <c r="DQ137" s="36"/>
      <c r="DR137" s="36"/>
      <c r="DS137" s="36"/>
      <c r="DT137" s="36"/>
      <c r="DU137" s="36"/>
      <c r="DV137" s="36"/>
      <c r="DW137" s="36"/>
      <c r="DX137" s="36"/>
      <c r="DY137" s="36"/>
      <c r="DZ137" s="36"/>
      <c r="EA137" s="36"/>
      <c r="EB137" s="36"/>
      <c r="EC137" s="36"/>
      <c r="ED137" s="36"/>
      <c r="EE137" s="36"/>
      <c r="EF137" s="36"/>
      <c r="EG137" s="36"/>
      <c r="EH137" s="36"/>
      <c r="EI137" s="36"/>
      <c r="EJ137" s="36"/>
      <c r="EK137" s="36"/>
      <c r="EL137" s="36"/>
    </row>
    <row r="138" spans="17:142" x14ac:dyDescent="0.2">
      <c r="Q138" s="1"/>
      <c r="R138" s="1"/>
      <c r="S138" s="1"/>
      <c r="T138" s="1"/>
      <c r="U138" s="1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  <c r="BU138" s="36"/>
      <c r="BV138" s="36"/>
      <c r="BW138" s="36"/>
      <c r="BX138" s="36"/>
      <c r="BY138" s="36"/>
      <c r="BZ138" s="36"/>
      <c r="CA138" s="36"/>
      <c r="CB138" s="36"/>
      <c r="CC138" s="36"/>
      <c r="CD138" s="36"/>
      <c r="CE138" s="36"/>
      <c r="CF138" s="36"/>
      <c r="CG138" s="36"/>
      <c r="CH138" s="36"/>
      <c r="CI138" s="36"/>
      <c r="CJ138" s="36"/>
      <c r="CK138" s="36"/>
      <c r="CL138" s="36"/>
      <c r="CM138" s="36"/>
      <c r="CN138" s="36"/>
      <c r="CO138" s="36"/>
      <c r="CP138" s="36"/>
      <c r="CQ138" s="36"/>
      <c r="CR138" s="36"/>
      <c r="CS138" s="36"/>
      <c r="CT138" s="36"/>
      <c r="CU138" s="36"/>
      <c r="CV138" s="36"/>
      <c r="CW138" s="36"/>
      <c r="CX138" s="36"/>
      <c r="CY138" s="36"/>
      <c r="CZ138" s="36"/>
      <c r="DA138" s="36"/>
      <c r="DB138" s="36"/>
      <c r="DC138" s="36"/>
      <c r="DD138" s="36"/>
      <c r="DE138" s="36"/>
      <c r="DF138" s="36"/>
      <c r="DG138" s="36"/>
      <c r="DH138" s="36"/>
      <c r="DI138" s="36"/>
      <c r="DJ138" s="36"/>
      <c r="DK138" s="36"/>
      <c r="DL138" s="36"/>
      <c r="DM138" s="36"/>
      <c r="DN138" s="36"/>
      <c r="DO138" s="36"/>
      <c r="DP138" s="36"/>
      <c r="DQ138" s="36"/>
      <c r="DR138" s="36"/>
      <c r="DS138" s="36"/>
      <c r="DT138" s="36"/>
      <c r="DU138" s="36"/>
      <c r="DV138" s="36"/>
      <c r="DW138" s="36"/>
      <c r="DX138" s="36"/>
      <c r="DY138" s="36"/>
      <c r="DZ138" s="36"/>
      <c r="EA138" s="36"/>
      <c r="EB138" s="36"/>
      <c r="EC138" s="36"/>
      <c r="ED138" s="36"/>
      <c r="EE138" s="36"/>
      <c r="EF138" s="36"/>
      <c r="EG138" s="36"/>
      <c r="EH138" s="36"/>
      <c r="EI138" s="36"/>
      <c r="EJ138" s="36"/>
      <c r="EK138" s="36"/>
      <c r="EL138" s="36"/>
    </row>
    <row r="139" spans="17:142" x14ac:dyDescent="0.2">
      <c r="Q139" s="1"/>
      <c r="R139" s="1"/>
      <c r="S139" s="1"/>
      <c r="T139" s="1"/>
      <c r="U139" s="1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  <c r="BU139" s="36"/>
      <c r="BV139" s="36"/>
      <c r="BW139" s="36"/>
      <c r="BX139" s="36"/>
      <c r="BY139" s="36"/>
      <c r="BZ139" s="36"/>
      <c r="CA139" s="36"/>
      <c r="CB139" s="36"/>
      <c r="CC139" s="36"/>
      <c r="CD139" s="36"/>
      <c r="CE139" s="36"/>
      <c r="CF139" s="36"/>
      <c r="CG139" s="36"/>
      <c r="CH139" s="36"/>
      <c r="CI139" s="36"/>
      <c r="CJ139" s="36"/>
      <c r="CK139" s="36"/>
      <c r="CL139" s="36"/>
      <c r="CM139" s="36"/>
      <c r="CN139" s="36"/>
      <c r="CO139" s="36"/>
      <c r="CP139" s="36"/>
      <c r="CQ139" s="36"/>
      <c r="CR139" s="36"/>
      <c r="CS139" s="36"/>
      <c r="CT139" s="36"/>
      <c r="CU139" s="36"/>
      <c r="CV139" s="36"/>
      <c r="CW139" s="36"/>
      <c r="CX139" s="36"/>
      <c r="CY139" s="36"/>
      <c r="CZ139" s="36"/>
      <c r="DA139" s="36"/>
      <c r="DB139" s="36"/>
      <c r="DC139" s="36"/>
      <c r="DD139" s="36"/>
      <c r="DE139" s="36"/>
      <c r="DF139" s="36"/>
      <c r="DG139" s="36"/>
      <c r="DH139" s="36"/>
      <c r="DI139" s="36"/>
      <c r="DJ139" s="36"/>
      <c r="DK139" s="36"/>
      <c r="DL139" s="36"/>
      <c r="DM139" s="36"/>
      <c r="DN139" s="36"/>
      <c r="DO139" s="36"/>
      <c r="DP139" s="36"/>
      <c r="DQ139" s="36"/>
      <c r="DR139" s="36"/>
      <c r="DS139" s="36"/>
      <c r="DT139" s="36"/>
      <c r="DU139" s="36"/>
      <c r="DV139" s="36"/>
      <c r="DW139" s="36"/>
      <c r="DX139" s="36"/>
      <c r="DY139" s="36"/>
      <c r="DZ139" s="36"/>
      <c r="EA139" s="36"/>
      <c r="EB139" s="36"/>
      <c r="EC139" s="36"/>
      <c r="ED139" s="36"/>
      <c r="EE139" s="36"/>
      <c r="EF139" s="36"/>
      <c r="EG139" s="36"/>
      <c r="EH139" s="36"/>
      <c r="EI139" s="36"/>
      <c r="EJ139" s="36"/>
      <c r="EK139" s="36"/>
      <c r="EL139" s="36"/>
    </row>
    <row r="140" spans="17:142" x14ac:dyDescent="0.2">
      <c r="Q140" s="1"/>
      <c r="R140" s="1"/>
      <c r="S140" s="1"/>
      <c r="T140" s="1"/>
      <c r="U140" s="1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  <c r="BO140" s="36"/>
      <c r="BP140" s="36"/>
      <c r="BQ140" s="36"/>
      <c r="BR140" s="36"/>
      <c r="BS140" s="36"/>
      <c r="BT140" s="36"/>
      <c r="BU140" s="36"/>
      <c r="BV140" s="36"/>
      <c r="BW140" s="36"/>
      <c r="BX140" s="36"/>
      <c r="BY140" s="36"/>
      <c r="BZ140" s="36"/>
      <c r="CA140" s="36"/>
      <c r="CB140" s="36"/>
      <c r="CC140" s="36"/>
      <c r="CD140" s="36"/>
      <c r="CE140" s="36"/>
      <c r="CF140" s="36"/>
      <c r="CG140" s="36"/>
      <c r="CH140" s="36"/>
      <c r="CI140" s="36"/>
      <c r="CJ140" s="36"/>
      <c r="CK140" s="36"/>
      <c r="CL140" s="36"/>
      <c r="CM140" s="36"/>
      <c r="CN140" s="36"/>
      <c r="CO140" s="36"/>
      <c r="CP140" s="36"/>
      <c r="CQ140" s="36"/>
      <c r="CR140" s="36"/>
      <c r="CS140" s="36"/>
      <c r="CT140" s="36"/>
      <c r="CU140" s="36"/>
      <c r="CV140" s="36"/>
      <c r="CW140" s="36"/>
      <c r="CX140" s="36"/>
      <c r="CY140" s="36"/>
      <c r="CZ140" s="36"/>
      <c r="DA140" s="36"/>
      <c r="DB140" s="36"/>
      <c r="DC140" s="36"/>
      <c r="DD140" s="36"/>
      <c r="DE140" s="36"/>
      <c r="DF140" s="36"/>
      <c r="DG140" s="36"/>
      <c r="DH140" s="36"/>
      <c r="DI140" s="36"/>
      <c r="DJ140" s="36"/>
      <c r="DK140" s="36"/>
      <c r="DL140" s="36"/>
      <c r="DM140" s="36"/>
      <c r="DN140" s="36"/>
      <c r="DO140" s="36"/>
      <c r="DP140" s="36"/>
      <c r="DQ140" s="36"/>
      <c r="DR140" s="36"/>
      <c r="DS140" s="36"/>
      <c r="DT140" s="36"/>
      <c r="DU140" s="36"/>
      <c r="DV140" s="36"/>
      <c r="DW140" s="36"/>
      <c r="DX140" s="36"/>
      <c r="DY140" s="36"/>
      <c r="DZ140" s="36"/>
      <c r="EA140" s="36"/>
      <c r="EB140" s="36"/>
      <c r="EC140" s="36"/>
      <c r="ED140" s="36"/>
      <c r="EE140" s="36"/>
      <c r="EF140" s="36"/>
      <c r="EG140" s="36"/>
      <c r="EH140" s="36"/>
      <c r="EI140" s="36"/>
      <c r="EJ140" s="36"/>
      <c r="EK140" s="36"/>
      <c r="EL140" s="36"/>
    </row>
    <row r="141" spans="17:142" x14ac:dyDescent="0.2">
      <c r="Q141" s="1"/>
      <c r="R141" s="1"/>
      <c r="S141" s="1"/>
      <c r="T141" s="1"/>
      <c r="U141" s="1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  <c r="BQ141" s="36"/>
      <c r="BR141" s="36"/>
      <c r="BS141" s="36"/>
      <c r="BT141" s="36"/>
      <c r="BU141" s="36"/>
      <c r="BV141" s="36"/>
      <c r="BW141" s="36"/>
      <c r="BX141" s="36"/>
      <c r="BY141" s="36"/>
      <c r="BZ141" s="36"/>
      <c r="CA141" s="36"/>
      <c r="CB141" s="36"/>
      <c r="CC141" s="36"/>
      <c r="CD141" s="36"/>
      <c r="CE141" s="36"/>
      <c r="CF141" s="36"/>
      <c r="CG141" s="36"/>
      <c r="CH141" s="36"/>
      <c r="CI141" s="36"/>
      <c r="CJ141" s="36"/>
      <c r="CK141" s="36"/>
      <c r="CL141" s="36"/>
      <c r="CM141" s="36"/>
      <c r="CN141" s="36"/>
      <c r="CO141" s="36"/>
      <c r="CP141" s="36"/>
      <c r="CQ141" s="36"/>
      <c r="CR141" s="36"/>
      <c r="CS141" s="36"/>
      <c r="CT141" s="36"/>
      <c r="CU141" s="36"/>
      <c r="CV141" s="36"/>
      <c r="CW141" s="36"/>
      <c r="CX141" s="36"/>
      <c r="CY141" s="36"/>
      <c r="CZ141" s="36"/>
      <c r="DA141" s="36"/>
      <c r="DB141" s="36"/>
      <c r="DC141" s="36"/>
      <c r="DD141" s="36"/>
      <c r="DE141" s="36"/>
      <c r="DF141" s="36"/>
      <c r="DG141" s="36"/>
      <c r="DH141" s="36"/>
      <c r="DI141" s="36"/>
      <c r="DJ141" s="36"/>
      <c r="DK141" s="36"/>
      <c r="DL141" s="36"/>
      <c r="DM141" s="36"/>
      <c r="DN141" s="36"/>
      <c r="DO141" s="36"/>
      <c r="DP141" s="36"/>
      <c r="DQ141" s="36"/>
      <c r="DR141" s="36"/>
      <c r="DS141" s="36"/>
      <c r="DT141" s="36"/>
      <c r="DU141" s="36"/>
      <c r="DV141" s="36"/>
      <c r="DW141" s="36"/>
      <c r="DX141" s="36"/>
      <c r="DY141" s="36"/>
      <c r="DZ141" s="36"/>
      <c r="EA141" s="36"/>
      <c r="EB141" s="36"/>
      <c r="EC141" s="36"/>
      <c r="ED141" s="36"/>
      <c r="EE141" s="36"/>
      <c r="EF141" s="36"/>
      <c r="EG141" s="36"/>
      <c r="EH141" s="36"/>
      <c r="EI141" s="36"/>
      <c r="EJ141" s="36"/>
      <c r="EK141" s="36"/>
      <c r="EL141" s="36"/>
    </row>
    <row r="142" spans="17:142" x14ac:dyDescent="0.2">
      <c r="Q142" s="1"/>
      <c r="R142" s="1"/>
      <c r="S142" s="1"/>
      <c r="T142" s="1"/>
      <c r="U142" s="1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6"/>
      <c r="BR142" s="36"/>
      <c r="BS142" s="36"/>
      <c r="BT142" s="36"/>
      <c r="BU142" s="36"/>
      <c r="BV142" s="36"/>
      <c r="BW142" s="36"/>
      <c r="BX142" s="36"/>
      <c r="BY142" s="36"/>
      <c r="BZ142" s="36"/>
      <c r="CA142" s="36"/>
      <c r="CB142" s="36"/>
      <c r="CC142" s="36"/>
      <c r="CD142" s="36"/>
      <c r="CE142" s="36"/>
      <c r="CF142" s="36"/>
      <c r="CG142" s="36"/>
      <c r="CH142" s="36"/>
      <c r="CI142" s="36"/>
      <c r="CJ142" s="36"/>
      <c r="CK142" s="36"/>
      <c r="CL142" s="36"/>
      <c r="CM142" s="36"/>
      <c r="CN142" s="36"/>
      <c r="CO142" s="36"/>
      <c r="CP142" s="36"/>
      <c r="CQ142" s="36"/>
      <c r="CR142" s="36"/>
      <c r="CS142" s="36"/>
      <c r="CT142" s="36"/>
      <c r="CU142" s="36"/>
      <c r="CV142" s="36"/>
      <c r="CW142" s="36"/>
      <c r="CX142" s="36"/>
      <c r="CY142" s="36"/>
      <c r="CZ142" s="36"/>
      <c r="DA142" s="36"/>
      <c r="DB142" s="36"/>
      <c r="DC142" s="36"/>
      <c r="DD142" s="36"/>
      <c r="DE142" s="36"/>
      <c r="DF142" s="36"/>
      <c r="DG142" s="36"/>
      <c r="DH142" s="36"/>
      <c r="DI142" s="36"/>
      <c r="DJ142" s="36"/>
      <c r="DK142" s="36"/>
      <c r="DL142" s="36"/>
      <c r="DM142" s="36"/>
      <c r="DN142" s="36"/>
      <c r="DO142" s="36"/>
      <c r="DP142" s="36"/>
      <c r="DQ142" s="36"/>
      <c r="DR142" s="36"/>
      <c r="DS142" s="36"/>
      <c r="DT142" s="36"/>
      <c r="DU142" s="36"/>
      <c r="DV142" s="36"/>
      <c r="DW142" s="36"/>
      <c r="DX142" s="36"/>
      <c r="DY142" s="36"/>
      <c r="DZ142" s="36"/>
      <c r="EA142" s="36"/>
      <c r="EB142" s="36"/>
      <c r="EC142" s="36"/>
      <c r="ED142" s="36"/>
      <c r="EE142" s="36"/>
      <c r="EF142" s="36"/>
      <c r="EG142" s="36"/>
      <c r="EH142" s="36"/>
      <c r="EI142" s="36"/>
      <c r="EJ142" s="36"/>
      <c r="EK142" s="36"/>
      <c r="EL142" s="36"/>
    </row>
    <row r="143" spans="17:142" x14ac:dyDescent="0.2">
      <c r="Q143" s="1"/>
      <c r="R143" s="1"/>
      <c r="S143" s="1"/>
      <c r="T143" s="1"/>
      <c r="U143" s="1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  <c r="BQ143" s="36"/>
      <c r="BR143" s="36"/>
      <c r="BS143" s="36"/>
      <c r="BT143" s="36"/>
      <c r="BU143" s="36"/>
      <c r="BV143" s="36"/>
      <c r="BW143" s="36"/>
      <c r="BX143" s="36"/>
      <c r="BY143" s="36"/>
      <c r="BZ143" s="36"/>
      <c r="CA143" s="36"/>
      <c r="CB143" s="36"/>
      <c r="CC143" s="36"/>
      <c r="CD143" s="36"/>
      <c r="CE143" s="36"/>
      <c r="CF143" s="36"/>
      <c r="CG143" s="36"/>
      <c r="CH143" s="36"/>
      <c r="CI143" s="36"/>
      <c r="CJ143" s="36"/>
      <c r="CK143" s="36"/>
      <c r="CL143" s="36"/>
      <c r="CM143" s="36"/>
      <c r="CN143" s="36"/>
      <c r="CO143" s="36"/>
      <c r="CP143" s="36"/>
      <c r="CQ143" s="36"/>
      <c r="CR143" s="36"/>
      <c r="CS143" s="36"/>
      <c r="CT143" s="36"/>
      <c r="CU143" s="36"/>
      <c r="CV143" s="36"/>
      <c r="CW143" s="36"/>
      <c r="CX143" s="36"/>
      <c r="CY143" s="36"/>
      <c r="CZ143" s="36"/>
      <c r="DA143" s="36"/>
      <c r="DB143" s="36"/>
      <c r="DC143" s="36"/>
      <c r="DD143" s="36"/>
      <c r="DE143" s="36"/>
      <c r="DF143" s="36"/>
      <c r="DG143" s="36"/>
      <c r="DH143" s="36"/>
      <c r="DI143" s="36"/>
      <c r="DJ143" s="36"/>
      <c r="DK143" s="36"/>
      <c r="DL143" s="36"/>
      <c r="DM143" s="36"/>
      <c r="DN143" s="36"/>
      <c r="DO143" s="36"/>
      <c r="DP143" s="36"/>
      <c r="DQ143" s="36"/>
      <c r="DR143" s="36"/>
      <c r="DS143" s="36"/>
      <c r="DT143" s="36"/>
      <c r="DU143" s="36"/>
      <c r="DV143" s="36"/>
      <c r="DW143" s="36"/>
      <c r="DX143" s="36"/>
      <c r="DY143" s="36"/>
      <c r="DZ143" s="36"/>
      <c r="EA143" s="36"/>
      <c r="EB143" s="36"/>
      <c r="EC143" s="36"/>
      <c r="ED143" s="36"/>
      <c r="EE143" s="36"/>
      <c r="EF143" s="36"/>
      <c r="EG143" s="36"/>
      <c r="EH143" s="36"/>
      <c r="EI143" s="36"/>
      <c r="EJ143" s="36"/>
      <c r="EK143" s="36"/>
      <c r="EL143" s="36"/>
    </row>
    <row r="144" spans="17:142" x14ac:dyDescent="0.2">
      <c r="Q144" s="1"/>
      <c r="R144" s="1"/>
      <c r="S144" s="1"/>
      <c r="T144" s="1"/>
      <c r="U144" s="1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  <c r="BT144" s="36"/>
      <c r="BU144" s="36"/>
      <c r="BV144" s="36"/>
      <c r="BW144" s="36"/>
      <c r="BX144" s="36"/>
      <c r="BY144" s="36"/>
      <c r="BZ144" s="36"/>
      <c r="CA144" s="36"/>
      <c r="CB144" s="36"/>
      <c r="CC144" s="36"/>
      <c r="CD144" s="36"/>
      <c r="CE144" s="36"/>
      <c r="CF144" s="36"/>
      <c r="CG144" s="36"/>
      <c r="CH144" s="36"/>
      <c r="CI144" s="36"/>
      <c r="CJ144" s="36"/>
      <c r="CK144" s="36"/>
      <c r="CL144" s="36"/>
      <c r="CM144" s="36"/>
      <c r="CN144" s="36"/>
      <c r="CO144" s="36"/>
      <c r="CP144" s="36"/>
      <c r="CQ144" s="36"/>
      <c r="CR144" s="36"/>
      <c r="CS144" s="36"/>
      <c r="CT144" s="36"/>
      <c r="CU144" s="36"/>
      <c r="CV144" s="36"/>
      <c r="CW144" s="36"/>
      <c r="CX144" s="36"/>
      <c r="CY144" s="36"/>
      <c r="CZ144" s="36"/>
      <c r="DA144" s="36"/>
      <c r="DB144" s="36"/>
      <c r="DC144" s="36"/>
      <c r="DD144" s="36"/>
      <c r="DE144" s="36"/>
      <c r="DF144" s="36"/>
      <c r="DG144" s="36"/>
      <c r="DH144" s="36"/>
      <c r="DI144" s="36"/>
      <c r="DJ144" s="36"/>
      <c r="DK144" s="36"/>
      <c r="DL144" s="36"/>
      <c r="DM144" s="36"/>
      <c r="DN144" s="36"/>
      <c r="DO144" s="36"/>
      <c r="DP144" s="36"/>
      <c r="DQ144" s="36"/>
      <c r="DR144" s="36"/>
      <c r="DS144" s="36"/>
      <c r="DT144" s="36"/>
      <c r="DU144" s="36"/>
      <c r="DV144" s="36"/>
      <c r="DW144" s="36"/>
      <c r="DX144" s="36"/>
      <c r="DY144" s="36"/>
      <c r="DZ144" s="36"/>
      <c r="EA144" s="36"/>
      <c r="EB144" s="36"/>
      <c r="EC144" s="36"/>
      <c r="ED144" s="36"/>
      <c r="EE144" s="36"/>
      <c r="EF144" s="36"/>
      <c r="EG144" s="36"/>
      <c r="EH144" s="36"/>
      <c r="EI144" s="36"/>
      <c r="EJ144" s="36"/>
      <c r="EK144" s="36"/>
      <c r="EL144" s="36"/>
    </row>
    <row r="145" spans="17:142" x14ac:dyDescent="0.2">
      <c r="Q145" s="1"/>
      <c r="R145" s="1"/>
      <c r="S145" s="1"/>
      <c r="T145" s="1"/>
      <c r="U145" s="1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6"/>
      <c r="CA145" s="36"/>
      <c r="CB145" s="36"/>
      <c r="CC145" s="36"/>
      <c r="CD145" s="36"/>
      <c r="CE145" s="36"/>
      <c r="CF145" s="36"/>
      <c r="CG145" s="36"/>
      <c r="CH145" s="36"/>
      <c r="CI145" s="36"/>
      <c r="CJ145" s="36"/>
      <c r="CK145" s="36"/>
      <c r="CL145" s="36"/>
      <c r="CM145" s="36"/>
      <c r="CN145" s="36"/>
      <c r="CO145" s="36"/>
      <c r="CP145" s="36"/>
      <c r="CQ145" s="36"/>
      <c r="CR145" s="36"/>
      <c r="CS145" s="36"/>
      <c r="CT145" s="36"/>
      <c r="CU145" s="36"/>
      <c r="CV145" s="36"/>
      <c r="CW145" s="36"/>
      <c r="CX145" s="36"/>
      <c r="CY145" s="36"/>
      <c r="CZ145" s="36"/>
      <c r="DA145" s="36"/>
      <c r="DB145" s="36"/>
      <c r="DC145" s="36"/>
      <c r="DD145" s="36"/>
      <c r="DE145" s="36"/>
      <c r="DF145" s="36"/>
      <c r="DG145" s="36"/>
      <c r="DH145" s="36"/>
      <c r="DI145" s="36"/>
      <c r="DJ145" s="36"/>
      <c r="DK145" s="36"/>
      <c r="DL145" s="36"/>
      <c r="DM145" s="36"/>
      <c r="DN145" s="36"/>
      <c r="DO145" s="36"/>
      <c r="DP145" s="36"/>
      <c r="DQ145" s="36"/>
      <c r="DR145" s="36"/>
      <c r="DS145" s="36"/>
      <c r="DT145" s="36"/>
      <c r="DU145" s="36"/>
      <c r="DV145" s="36"/>
      <c r="DW145" s="36"/>
      <c r="DX145" s="36"/>
      <c r="DY145" s="36"/>
      <c r="DZ145" s="36"/>
      <c r="EA145" s="36"/>
      <c r="EB145" s="36"/>
      <c r="EC145" s="36"/>
      <c r="ED145" s="36"/>
      <c r="EE145" s="36"/>
      <c r="EF145" s="36"/>
      <c r="EG145" s="36"/>
      <c r="EH145" s="36"/>
      <c r="EI145" s="36"/>
      <c r="EJ145" s="36"/>
      <c r="EK145" s="36"/>
      <c r="EL145" s="36"/>
    </row>
    <row r="146" spans="17:142" x14ac:dyDescent="0.2">
      <c r="Q146" s="1"/>
      <c r="R146" s="1"/>
      <c r="S146" s="1"/>
      <c r="T146" s="1"/>
      <c r="U146" s="1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  <c r="BR146" s="36"/>
      <c r="BS146" s="36"/>
      <c r="BT146" s="36"/>
      <c r="BU146" s="36"/>
      <c r="BV146" s="36"/>
      <c r="BW146" s="36"/>
      <c r="BX146" s="36"/>
      <c r="BY146" s="36"/>
      <c r="BZ146" s="36"/>
      <c r="CA146" s="36"/>
      <c r="CB146" s="36"/>
      <c r="CC146" s="36"/>
      <c r="CD146" s="36"/>
      <c r="CE146" s="36"/>
      <c r="CF146" s="36"/>
      <c r="CG146" s="36"/>
      <c r="CH146" s="36"/>
      <c r="CI146" s="36"/>
      <c r="CJ146" s="36"/>
      <c r="CK146" s="36"/>
      <c r="CL146" s="36"/>
      <c r="CM146" s="36"/>
      <c r="CN146" s="36"/>
      <c r="CO146" s="36"/>
      <c r="CP146" s="36"/>
      <c r="CQ146" s="36"/>
      <c r="CR146" s="36"/>
      <c r="CS146" s="36"/>
      <c r="CT146" s="36"/>
      <c r="CU146" s="36"/>
      <c r="CV146" s="36"/>
      <c r="CW146" s="36"/>
      <c r="CX146" s="36"/>
      <c r="CY146" s="36"/>
      <c r="CZ146" s="36"/>
      <c r="DA146" s="36"/>
      <c r="DB146" s="36"/>
      <c r="DC146" s="36"/>
      <c r="DD146" s="36"/>
      <c r="DE146" s="36"/>
      <c r="DF146" s="36"/>
      <c r="DG146" s="36"/>
      <c r="DH146" s="36"/>
      <c r="DI146" s="36"/>
      <c r="DJ146" s="36"/>
      <c r="DK146" s="36"/>
      <c r="DL146" s="36"/>
      <c r="DM146" s="36"/>
      <c r="DN146" s="36"/>
      <c r="DO146" s="36"/>
      <c r="DP146" s="36"/>
      <c r="DQ146" s="36"/>
      <c r="DR146" s="36"/>
      <c r="DS146" s="36"/>
      <c r="DT146" s="36"/>
      <c r="DU146" s="36"/>
      <c r="DV146" s="36"/>
      <c r="DW146" s="36"/>
      <c r="DX146" s="36"/>
      <c r="DY146" s="36"/>
      <c r="DZ146" s="36"/>
      <c r="EA146" s="36"/>
      <c r="EB146" s="36"/>
      <c r="EC146" s="36"/>
      <c r="ED146" s="36"/>
      <c r="EE146" s="36"/>
      <c r="EF146" s="36"/>
      <c r="EG146" s="36"/>
      <c r="EH146" s="36"/>
      <c r="EI146" s="36"/>
      <c r="EJ146" s="36"/>
      <c r="EK146" s="36"/>
      <c r="EL146" s="36"/>
    </row>
    <row r="147" spans="17:142" x14ac:dyDescent="0.2">
      <c r="Q147" s="1"/>
      <c r="R147" s="1"/>
      <c r="S147" s="1"/>
      <c r="T147" s="1"/>
      <c r="U147" s="1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  <c r="BT147" s="36"/>
      <c r="BU147" s="36"/>
      <c r="BV147" s="36"/>
      <c r="BW147" s="36"/>
      <c r="BX147" s="36"/>
      <c r="BY147" s="36"/>
      <c r="BZ147" s="36"/>
      <c r="CA147" s="36"/>
      <c r="CB147" s="36"/>
      <c r="CC147" s="36"/>
      <c r="CD147" s="36"/>
      <c r="CE147" s="36"/>
      <c r="CF147" s="36"/>
      <c r="CG147" s="36"/>
      <c r="CH147" s="36"/>
      <c r="CI147" s="36"/>
      <c r="CJ147" s="36"/>
      <c r="CK147" s="36"/>
      <c r="CL147" s="36"/>
      <c r="CM147" s="36"/>
      <c r="CN147" s="36"/>
      <c r="CO147" s="36"/>
      <c r="CP147" s="36"/>
      <c r="CQ147" s="36"/>
      <c r="CR147" s="36"/>
      <c r="CS147" s="36"/>
      <c r="CT147" s="36"/>
      <c r="CU147" s="36"/>
      <c r="CV147" s="36"/>
      <c r="CW147" s="36"/>
      <c r="CX147" s="36"/>
      <c r="CY147" s="36"/>
      <c r="CZ147" s="36"/>
      <c r="DA147" s="36"/>
      <c r="DB147" s="36"/>
      <c r="DC147" s="36"/>
      <c r="DD147" s="36"/>
      <c r="DE147" s="36"/>
      <c r="DF147" s="36"/>
      <c r="DG147" s="36"/>
      <c r="DH147" s="36"/>
      <c r="DI147" s="36"/>
      <c r="DJ147" s="36"/>
      <c r="DK147" s="36"/>
      <c r="DL147" s="36"/>
      <c r="DM147" s="36"/>
      <c r="DN147" s="36"/>
      <c r="DO147" s="36"/>
      <c r="DP147" s="36"/>
      <c r="DQ147" s="36"/>
      <c r="DR147" s="36"/>
      <c r="DS147" s="36"/>
      <c r="DT147" s="36"/>
      <c r="DU147" s="36"/>
      <c r="DV147" s="36"/>
      <c r="DW147" s="36"/>
      <c r="DX147" s="36"/>
      <c r="DY147" s="36"/>
      <c r="DZ147" s="36"/>
      <c r="EA147" s="36"/>
      <c r="EB147" s="36"/>
      <c r="EC147" s="36"/>
      <c r="ED147" s="36"/>
      <c r="EE147" s="36"/>
      <c r="EF147" s="36"/>
      <c r="EG147" s="36"/>
      <c r="EH147" s="36"/>
      <c r="EI147" s="36"/>
      <c r="EJ147" s="36"/>
      <c r="EK147" s="36"/>
      <c r="EL147" s="36"/>
    </row>
    <row r="148" spans="17:142" x14ac:dyDescent="0.2">
      <c r="Q148" s="1"/>
      <c r="R148" s="1"/>
      <c r="S148" s="1"/>
      <c r="T148" s="1"/>
      <c r="U148" s="1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  <c r="BT148" s="36"/>
      <c r="BU148" s="36"/>
      <c r="BV148" s="36"/>
      <c r="BW148" s="36"/>
      <c r="BX148" s="36"/>
      <c r="BY148" s="36"/>
      <c r="BZ148" s="36"/>
      <c r="CA148" s="36"/>
      <c r="CB148" s="36"/>
      <c r="CC148" s="36"/>
      <c r="CD148" s="36"/>
      <c r="CE148" s="36"/>
      <c r="CF148" s="36"/>
      <c r="CG148" s="36"/>
      <c r="CH148" s="36"/>
      <c r="CI148" s="36"/>
      <c r="CJ148" s="36"/>
      <c r="CK148" s="36"/>
      <c r="CL148" s="36"/>
      <c r="CM148" s="36"/>
      <c r="CN148" s="36"/>
      <c r="CO148" s="36"/>
      <c r="CP148" s="36"/>
      <c r="CQ148" s="36"/>
      <c r="CR148" s="36"/>
      <c r="CS148" s="36"/>
      <c r="CT148" s="36"/>
      <c r="CU148" s="36"/>
      <c r="CV148" s="36"/>
      <c r="CW148" s="36"/>
      <c r="CX148" s="36"/>
      <c r="CY148" s="36"/>
      <c r="CZ148" s="36"/>
      <c r="DA148" s="36"/>
      <c r="DB148" s="36"/>
      <c r="DC148" s="36"/>
      <c r="DD148" s="36"/>
      <c r="DE148" s="36"/>
      <c r="DF148" s="36"/>
      <c r="DG148" s="36"/>
      <c r="DH148" s="36"/>
      <c r="DI148" s="36"/>
      <c r="DJ148" s="36"/>
      <c r="DK148" s="36"/>
      <c r="DL148" s="36"/>
      <c r="DM148" s="36"/>
      <c r="DN148" s="36"/>
      <c r="DO148" s="36"/>
      <c r="DP148" s="36"/>
      <c r="DQ148" s="36"/>
      <c r="DR148" s="36"/>
      <c r="DS148" s="36"/>
      <c r="DT148" s="36"/>
      <c r="DU148" s="36"/>
      <c r="DV148" s="36"/>
      <c r="DW148" s="36"/>
      <c r="DX148" s="36"/>
      <c r="DY148" s="36"/>
      <c r="DZ148" s="36"/>
      <c r="EA148" s="36"/>
      <c r="EB148" s="36"/>
      <c r="EC148" s="36"/>
      <c r="ED148" s="36"/>
      <c r="EE148" s="36"/>
      <c r="EF148" s="36"/>
      <c r="EG148" s="36"/>
      <c r="EH148" s="36"/>
      <c r="EI148" s="36"/>
      <c r="EJ148" s="36"/>
      <c r="EK148" s="36"/>
      <c r="EL148" s="36"/>
    </row>
    <row r="149" spans="17:142" x14ac:dyDescent="0.2">
      <c r="Q149" s="1"/>
      <c r="R149" s="1"/>
      <c r="S149" s="1"/>
      <c r="T149" s="1"/>
      <c r="U149" s="1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  <c r="BQ149" s="36"/>
      <c r="BR149" s="36"/>
      <c r="BS149" s="36"/>
      <c r="BT149" s="36"/>
      <c r="BU149" s="36"/>
      <c r="BV149" s="36"/>
      <c r="BW149" s="36"/>
      <c r="BX149" s="36"/>
      <c r="BY149" s="36"/>
      <c r="BZ149" s="36"/>
      <c r="CA149" s="36"/>
      <c r="CB149" s="36"/>
      <c r="CC149" s="36"/>
      <c r="CD149" s="36"/>
      <c r="CE149" s="36"/>
      <c r="CF149" s="36"/>
      <c r="CG149" s="36"/>
      <c r="CH149" s="36"/>
      <c r="CI149" s="36"/>
      <c r="CJ149" s="36"/>
      <c r="CK149" s="36"/>
      <c r="CL149" s="36"/>
      <c r="CM149" s="36"/>
      <c r="CN149" s="36"/>
      <c r="CO149" s="36"/>
      <c r="CP149" s="36"/>
      <c r="CQ149" s="36"/>
      <c r="CR149" s="36"/>
      <c r="CS149" s="36"/>
      <c r="CT149" s="36"/>
      <c r="CU149" s="36"/>
      <c r="CV149" s="36"/>
      <c r="CW149" s="36"/>
      <c r="CX149" s="36"/>
      <c r="CY149" s="36"/>
      <c r="CZ149" s="36"/>
      <c r="DA149" s="36"/>
      <c r="DB149" s="36"/>
      <c r="DC149" s="36"/>
      <c r="DD149" s="36"/>
      <c r="DE149" s="36"/>
      <c r="DF149" s="36"/>
      <c r="DG149" s="36"/>
      <c r="DH149" s="36"/>
      <c r="DI149" s="36"/>
      <c r="DJ149" s="36"/>
      <c r="DK149" s="36"/>
      <c r="DL149" s="36"/>
      <c r="DM149" s="36"/>
      <c r="DN149" s="36"/>
      <c r="DO149" s="36"/>
      <c r="DP149" s="36"/>
      <c r="DQ149" s="36"/>
      <c r="DR149" s="36"/>
      <c r="DS149" s="36"/>
      <c r="DT149" s="36"/>
      <c r="DU149" s="36"/>
      <c r="DV149" s="36"/>
      <c r="DW149" s="36"/>
      <c r="DX149" s="36"/>
      <c r="DY149" s="36"/>
      <c r="DZ149" s="36"/>
      <c r="EA149" s="36"/>
      <c r="EB149" s="36"/>
      <c r="EC149" s="36"/>
      <c r="ED149" s="36"/>
      <c r="EE149" s="36"/>
      <c r="EF149" s="36"/>
      <c r="EG149" s="36"/>
      <c r="EH149" s="36"/>
      <c r="EI149" s="36"/>
      <c r="EJ149" s="36"/>
      <c r="EK149" s="36"/>
      <c r="EL149" s="36"/>
    </row>
    <row r="150" spans="17:142" x14ac:dyDescent="0.2">
      <c r="Q150" s="1"/>
      <c r="R150" s="1"/>
      <c r="S150" s="1"/>
      <c r="T150" s="1"/>
      <c r="U150" s="1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  <c r="CD150" s="36"/>
      <c r="CE150" s="36"/>
      <c r="CF150" s="36"/>
      <c r="CG150" s="36"/>
      <c r="CH150" s="36"/>
      <c r="CI150" s="36"/>
      <c r="CJ150" s="36"/>
      <c r="CK150" s="36"/>
      <c r="CL150" s="36"/>
      <c r="CM150" s="36"/>
      <c r="CN150" s="36"/>
      <c r="CO150" s="36"/>
      <c r="CP150" s="36"/>
      <c r="CQ150" s="36"/>
      <c r="CR150" s="36"/>
      <c r="CS150" s="36"/>
      <c r="CT150" s="36"/>
      <c r="CU150" s="36"/>
      <c r="CV150" s="36"/>
      <c r="CW150" s="36"/>
      <c r="CX150" s="36"/>
      <c r="CY150" s="36"/>
      <c r="CZ150" s="36"/>
      <c r="DA150" s="36"/>
      <c r="DB150" s="36"/>
      <c r="DC150" s="36"/>
      <c r="DD150" s="36"/>
      <c r="DE150" s="36"/>
      <c r="DF150" s="36"/>
      <c r="DG150" s="36"/>
      <c r="DH150" s="36"/>
      <c r="DI150" s="36"/>
      <c r="DJ150" s="36"/>
      <c r="DK150" s="36"/>
      <c r="DL150" s="36"/>
      <c r="DM150" s="36"/>
      <c r="DN150" s="36"/>
      <c r="DO150" s="36"/>
      <c r="DP150" s="36"/>
      <c r="DQ150" s="36"/>
      <c r="DR150" s="36"/>
      <c r="DS150" s="36"/>
      <c r="DT150" s="36"/>
      <c r="DU150" s="36"/>
      <c r="DV150" s="36"/>
      <c r="DW150" s="36"/>
      <c r="DX150" s="36"/>
      <c r="DY150" s="36"/>
      <c r="DZ150" s="36"/>
      <c r="EA150" s="36"/>
      <c r="EB150" s="36"/>
      <c r="EC150" s="36"/>
      <c r="ED150" s="36"/>
      <c r="EE150" s="36"/>
      <c r="EF150" s="36"/>
      <c r="EG150" s="36"/>
      <c r="EH150" s="36"/>
      <c r="EI150" s="36"/>
      <c r="EJ150" s="36"/>
      <c r="EK150" s="36"/>
      <c r="EL150" s="36"/>
    </row>
    <row r="151" spans="17:142" x14ac:dyDescent="0.2">
      <c r="Q151" s="1"/>
      <c r="R151" s="1"/>
      <c r="S151" s="1"/>
      <c r="T151" s="1"/>
      <c r="U151" s="1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6"/>
      <c r="CE151" s="36"/>
      <c r="CF151" s="36"/>
      <c r="CG151" s="36"/>
      <c r="CH151" s="36"/>
      <c r="CI151" s="36"/>
      <c r="CJ151" s="36"/>
      <c r="CK151" s="36"/>
      <c r="CL151" s="36"/>
      <c r="CM151" s="36"/>
      <c r="CN151" s="36"/>
      <c r="CO151" s="36"/>
      <c r="CP151" s="36"/>
      <c r="CQ151" s="36"/>
      <c r="CR151" s="36"/>
      <c r="CS151" s="36"/>
      <c r="CT151" s="36"/>
      <c r="CU151" s="36"/>
      <c r="CV151" s="36"/>
      <c r="CW151" s="36"/>
      <c r="CX151" s="36"/>
      <c r="CY151" s="36"/>
      <c r="CZ151" s="36"/>
      <c r="DA151" s="36"/>
      <c r="DB151" s="36"/>
      <c r="DC151" s="36"/>
      <c r="DD151" s="36"/>
      <c r="DE151" s="36"/>
      <c r="DF151" s="36"/>
      <c r="DG151" s="36"/>
      <c r="DH151" s="36"/>
      <c r="DI151" s="36"/>
      <c r="DJ151" s="36"/>
      <c r="DK151" s="36"/>
      <c r="DL151" s="36"/>
      <c r="DM151" s="36"/>
      <c r="DN151" s="36"/>
      <c r="DO151" s="36"/>
      <c r="DP151" s="36"/>
      <c r="DQ151" s="36"/>
      <c r="DR151" s="36"/>
      <c r="DS151" s="36"/>
      <c r="DT151" s="36"/>
      <c r="DU151" s="36"/>
      <c r="DV151" s="36"/>
      <c r="DW151" s="36"/>
      <c r="DX151" s="36"/>
      <c r="DY151" s="36"/>
      <c r="DZ151" s="36"/>
      <c r="EA151" s="36"/>
      <c r="EB151" s="36"/>
      <c r="EC151" s="36"/>
      <c r="ED151" s="36"/>
      <c r="EE151" s="36"/>
      <c r="EF151" s="36"/>
      <c r="EG151" s="36"/>
      <c r="EH151" s="36"/>
      <c r="EI151" s="36"/>
      <c r="EJ151" s="36"/>
      <c r="EK151" s="36"/>
      <c r="EL151" s="36"/>
    </row>
    <row r="152" spans="17:142" x14ac:dyDescent="0.2">
      <c r="Q152" s="1"/>
      <c r="R152" s="1"/>
      <c r="S152" s="1"/>
      <c r="T152" s="1"/>
      <c r="U152" s="1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  <c r="BT152" s="36"/>
      <c r="BU152" s="36"/>
      <c r="BV152" s="36"/>
      <c r="BW152" s="36"/>
      <c r="BX152" s="36"/>
      <c r="BY152" s="36"/>
      <c r="BZ152" s="36"/>
      <c r="CA152" s="36"/>
      <c r="CB152" s="36"/>
      <c r="CC152" s="36"/>
      <c r="CD152" s="36"/>
      <c r="CE152" s="36"/>
      <c r="CF152" s="36"/>
      <c r="CG152" s="36"/>
      <c r="CH152" s="36"/>
      <c r="CI152" s="36"/>
      <c r="CJ152" s="36"/>
      <c r="CK152" s="36"/>
      <c r="CL152" s="36"/>
      <c r="CM152" s="36"/>
      <c r="CN152" s="36"/>
      <c r="CO152" s="36"/>
      <c r="CP152" s="36"/>
      <c r="CQ152" s="36"/>
      <c r="CR152" s="36"/>
      <c r="CS152" s="36"/>
      <c r="CT152" s="36"/>
      <c r="CU152" s="36"/>
      <c r="CV152" s="36"/>
      <c r="CW152" s="36"/>
      <c r="CX152" s="36"/>
      <c r="CY152" s="36"/>
      <c r="CZ152" s="36"/>
      <c r="DA152" s="36"/>
      <c r="DB152" s="36"/>
      <c r="DC152" s="36"/>
      <c r="DD152" s="36"/>
      <c r="DE152" s="36"/>
      <c r="DF152" s="36"/>
      <c r="DG152" s="36"/>
      <c r="DH152" s="36"/>
      <c r="DI152" s="36"/>
      <c r="DJ152" s="36"/>
      <c r="DK152" s="36"/>
      <c r="DL152" s="36"/>
      <c r="DM152" s="36"/>
      <c r="DN152" s="36"/>
      <c r="DO152" s="36"/>
      <c r="DP152" s="36"/>
      <c r="DQ152" s="36"/>
      <c r="DR152" s="36"/>
      <c r="DS152" s="36"/>
      <c r="DT152" s="36"/>
      <c r="DU152" s="36"/>
      <c r="DV152" s="36"/>
      <c r="DW152" s="36"/>
      <c r="DX152" s="36"/>
      <c r="DY152" s="36"/>
      <c r="DZ152" s="36"/>
      <c r="EA152" s="36"/>
      <c r="EB152" s="36"/>
      <c r="EC152" s="36"/>
      <c r="ED152" s="36"/>
      <c r="EE152" s="36"/>
      <c r="EF152" s="36"/>
      <c r="EG152" s="36"/>
      <c r="EH152" s="36"/>
      <c r="EI152" s="36"/>
      <c r="EJ152" s="36"/>
      <c r="EK152" s="36"/>
      <c r="EL152" s="36"/>
    </row>
    <row r="153" spans="17:142" x14ac:dyDescent="0.2">
      <c r="Q153" s="1"/>
      <c r="R153" s="1"/>
      <c r="S153" s="1"/>
      <c r="T153" s="1"/>
      <c r="U153" s="1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  <c r="BT153" s="36"/>
      <c r="BU153" s="36"/>
      <c r="BV153" s="36"/>
      <c r="BW153" s="36"/>
      <c r="BX153" s="36"/>
      <c r="BY153" s="36"/>
      <c r="BZ153" s="36"/>
      <c r="CA153" s="36"/>
      <c r="CB153" s="36"/>
      <c r="CC153" s="36"/>
      <c r="CD153" s="36"/>
      <c r="CE153" s="36"/>
      <c r="CF153" s="36"/>
      <c r="CG153" s="36"/>
      <c r="CH153" s="36"/>
      <c r="CI153" s="36"/>
      <c r="CJ153" s="36"/>
      <c r="CK153" s="36"/>
      <c r="CL153" s="36"/>
      <c r="CM153" s="36"/>
      <c r="CN153" s="36"/>
      <c r="CO153" s="36"/>
      <c r="CP153" s="36"/>
      <c r="CQ153" s="36"/>
      <c r="CR153" s="36"/>
      <c r="CS153" s="36"/>
      <c r="CT153" s="36"/>
      <c r="CU153" s="36"/>
      <c r="CV153" s="36"/>
      <c r="CW153" s="36"/>
      <c r="CX153" s="36"/>
      <c r="CY153" s="36"/>
      <c r="CZ153" s="36"/>
      <c r="DA153" s="36"/>
      <c r="DB153" s="36"/>
      <c r="DC153" s="36"/>
      <c r="DD153" s="36"/>
      <c r="DE153" s="36"/>
      <c r="DF153" s="36"/>
      <c r="DG153" s="36"/>
      <c r="DH153" s="36"/>
      <c r="DI153" s="36"/>
      <c r="DJ153" s="36"/>
      <c r="DK153" s="36"/>
      <c r="DL153" s="36"/>
      <c r="DM153" s="36"/>
      <c r="DN153" s="36"/>
      <c r="DO153" s="36"/>
      <c r="DP153" s="36"/>
      <c r="DQ153" s="36"/>
      <c r="DR153" s="36"/>
      <c r="DS153" s="36"/>
      <c r="DT153" s="36"/>
      <c r="DU153" s="36"/>
      <c r="DV153" s="36"/>
      <c r="DW153" s="36"/>
      <c r="DX153" s="36"/>
      <c r="DY153" s="36"/>
      <c r="DZ153" s="36"/>
      <c r="EA153" s="36"/>
      <c r="EB153" s="36"/>
      <c r="EC153" s="36"/>
      <c r="ED153" s="36"/>
      <c r="EE153" s="36"/>
      <c r="EF153" s="36"/>
      <c r="EG153" s="36"/>
      <c r="EH153" s="36"/>
      <c r="EI153" s="36"/>
      <c r="EJ153" s="36"/>
      <c r="EK153" s="36"/>
      <c r="EL153" s="36"/>
    </row>
    <row r="154" spans="17:142" x14ac:dyDescent="0.2">
      <c r="Q154" s="1"/>
      <c r="R154" s="1"/>
      <c r="S154" s="1"/>
      <c r="T154" s="1"/>
      <c r="U154" s="1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  <c r="BT154" s="36"/>
      <c r="BU154" s="36"/>
      <c r="BV154" s="36"/>
      <c r="BW154" s="36"/>
      <c r="BX154" s="36"/>
      <c r="BY154" s="36"/>
      <c r="BZ154" s="36"/>
      <c r="CA154" s="36"/>
      <c r="CB154" s="36"/>
      <c r="CC154" s="36"/>
      <c r="CD154" s="36"/>
      <c r="CE154" s="36"/>
      <c r="CF154" s="36"/>
      <c r="CG154" s="36"/>
      <c r="CH154" s="36"/>
      <c r="CI154" s="36"/>
      <c r="CJ154" s="36"/>
      <c r="CK154" s="36"/>
      <c r="CL154" s="36"/>
      <c r="CM154" s="36"/>
      <c r="CN154" s="36"/>
      <c r="CO154" s="36"/>
      <c r="CP154" s="36"/>
      <c r="CQ154" s="36"/>
      <c r="CR154" s="36"/>
      <c r="CS154" s="36"/>
      <c r="CT154" s="36"/>
      <c r="CU154" s="36"/>
      <c r="CV154" s="36"/>
      <c r="CW154" s="36"/>
      <c r="CX154" s="36"/>
      <c r="CY154" s="36"/>
      <c r="CZ154" s="36"/>
      <c r="DA154" s="36"/>
      <c r="DB154" s="36"/>
      <c r="DC154" s="36"/>
      <c r="DD154" s="36"/>
      <c r="DE154" s="36"/>
      <c r="DF154" s="36"/>
      <c r="DG154" s="36"/>
      <c r="DH154" s="36"/>
      <c r="DI154" s="36"/>
      <c r="DJ154" s="36"/>
      <c r="DK154" s="36"/>
      <c r="DL154" s="36"/>
      <c r="DM154" s="36"/>
      <c r="DN154" s="36"/>
      <c r="DO154" s="36"/>
      <c r="DP154" s="36"/>
      <c r="DQ154" s="36"/>
      <c r="DR154" s="36"/>
      <c r="DS154" s="36"/>
      <c r="DT154" s="36"/>
      <c r="DU154" s="36"/>
      <c r="DV154" s="36"/>
      <c r="DW154" s="36"/>
      <c r="DX154" s="36"/>
      <c r="DY154" s="36"/>
      <c r="DZ154" s="36"/>
      <c r="EA154" s="36"/>
      <c r="EB154" s="36"/>
      <c r="EC154" s="36"/>
      <c r="ED154" s="36"/>
      <c r="EE154" s="36"/>
      <c r="EF154" s="36"/>
      <c r="EG154" s="36"/>
      <c r="EH154" s="36"/>
      <c r="EI154" s="36"/>
      <c r="EJ154" s="36"/>
      <c r="EK154" s="36"/>
      <c r="EL154" s="36"/>
    </row>
    <row r="155" spans="17:142" x14ac:dyDescent="0.2">
      <c r="Q155" s="1"/>
      <c r="R155" s="1"/>
      <c r="S155" s="1"/>
      <c r="T155" s="1"/>
      <c r="U155" s="1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  <c r="CD155" s="36"/>
      <c r="CE155" s="36"/>
      <c r="CF155" s="36"/>
      <c r="CG155" s="36"/>
      <c r="CH155" s="36"/>
      <c r="CI155" s="36"/>
      <c r="CJ155" s="36"/>
      <c r="CK155" s="36"/>
      <c r="CL155" s="36"/>
      <c r="CM155" s="36"/>
      <c r="CN155" s="36"/>
      <c r="CO155" s="36"/>
      <c r="CP155" s="36"/>
      <c r="CQ155" s="36"/>
      <c r="CR155" s="36"/>
      <c r="CS155" s="36"/>
      <c r="CT155" s="36"/>
      <c r="CU155" s="36"/>
      <c r="CV155" s="36"/>
      <c r="CW155" s="36"/>
      <c r="CX155" s="36"/>
      <c r="CY155" s="36"/>
      <c r="CZ155" s="36"/>
      <c r="DA155" s="36"/>
      <c r="DB155" s="36"/>
      <c r="DC155" s="36"/>
      <c r="DD155" s="36"/>
      <c r="DE155" s="36"/>
      <c r="DF155" s="36"/>
      <c r="DG155" s="36"/>
      <c r="DH155" s="36"/>
      <c r="DI155" s="36"/>
      <c r="DJ155" s="36"/>
      <c r="DK155" s="36"/>
      <c r="DL155" s="36"/>
      <c r="DM155" s="36"/>
      <c r="DN155" s="36"/>
      <c r="DO155" s="36"/>
      <c r="DP155" s="36"/>
      <c r="DQ155" s="36"/>
      <c r="DR155" s="36"/>
      <c r="DS155" s="36"/>
      <c r="DT155" s="36"/>
      <c r="DU155" s="36"/>
      <c r="DV155" s="36"/>
      <c r="DW155" s="36"/>
      <c r="DX155" s="36"/>
      <c r="DY155" s="36"/>
      <c r="DZ155" s="36"/>
      <c r="EA155" s="36"/>
      <c r="EB155" s="36"/>
      <c r="EC155" s="36"/>
      <c r="ED155" s="36"/>
      <c r="EE155" s="36"/>
      <c r="EF155" s="36"/>
      <c r="EG155" s="36"/>
      <c r="EH155" s="36"/>
      <c r="EI155" s="36"/>
      <c r="EJ155" s="36"/>
      <c r="EK155" s="36"/>
      <c r="EL155" s="36"/>
    </row>
    <row r="156" spans="17:142" x14ac:dyDescent="0.2">
      <c r="Q156" s="1"/>
      <c r="R156" s="1"/>
      <c r="S156" s="1"/>
      <c r="T156" s="1"/>
      <c r="U156" s="1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  <c r="BT156" s="36"/>
      <c r="BU156" s="36"/>
      <c r="BV156" s="36"/>
      <c r="BW156" s="36"/>
      <c r="BX156" s="36"/>
      <c r="BY156" s="36"/>
      <c r="BZ156" s="36"/>
      <c r="CA156" s="36"/>
      <c r="CB156" s="36"/>
      <c r="CC156" s="36"/>
      <c r="CD156" s="36"/>
      <c r="CE156" s="36"/>
      <c r="CF156" s="36"/>
      <c r="CG156" s="36"/>
      <c r="CH156" s="36"/>
      <c r="CI156" s="36"/>
      <c r="CJ156" s="36"/>
      <c r="CK156" s="36"/>
      <c r="CL156" s="36"/>
      <c r="CM156" s="36"/>
      <c r="CN156" s="36"/>
      <c r="CO156" s="36"/>
      <c r="CP156" s="36"/>
      <c r="CQ156" s="36"/>
      <c r="CR156" s="36"/>
      <c r="CS156" s="36"/>
      <c r="CT156" s="36"/>
      <c r="CU156" s="36"/>
      <c r="CV156" s="36"/>
      <c r="CW156" s="36"/>
      <c r="CX156" s="36"/>
      <c r="CY156" s="36"/>
      <c r="CZ156" s="36"/>
      <c r="DA156" s="36"/>
      <c r="DB156" s="36"/>
      <c r="DC156" s="36"/>
      <c r="DD156" s="36"/>
      <c r="DE156" s="36"/>
      <c r="DF156" s="36"/>
      <c r="DG156" s="36"/>
      <c r="DH156" s="36"/>
      <c r="DI156" s="36"/>
      <c r="DJ156" s="36"/>
      <c r="DK156" s="36"/>
      <c r="DL156" s="36"/>
      <c r="DM156" s="36"/>
      <c r="DN156" s="36"/>
      <c r="DO156" s="36"/>
      <c r="DP156" s="36"/>
      <c r="DQ156" s="36"/>
      <c r="DR156" s="36"/>
      <c r="DS156" s="36"/>
      <c r="DT156" s="36"/>
      <c r="DU156" s="36"/>
      <c r="DV156" s="36"/>
      <c r="DW156" s="36"/>
      <c r="DX156" s="36"/>
      <c r="DY156" s="36"/>
      <c r="DZ156" s="36"/>
      <c r="EA156" s="36"/>
      <c r="EB156" s="36"/>
      <c r="EC156" s="36"/>
      <c r="ED156" s="36"/>
      <c r="EE156" s="36"/>
      <c r="EF156" s="36"/>
      <c r="EG156" s="36"/>
      <c r="EH156" s="36"/>
      <c r="EI156" s="36"/>
      <c r="EJ156" s="36"/>
      <c r="EK156" s="36"/>
      <c r="EL156" s="36"/>
    </row>
    <row r="157" spans="17:142" x14ac:dyDescent="0.2">
      <c r="Q157" s="1"/>
      <c r="R157" s="1"/>
      <c r="S157" s="1"/>
      <c r="T157" s="1"/>
      <c r="U157" s="1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  <c r="BQ157" s="36"/>
      <c r="BR157" s="36"/>
      <c r="BS157" s="36"/>
      <c r="BT157" s="36"/>
      <c r="BU157" s="36"/>
      <c r="BV157" s="36"/>
      <c r="BW157" s="36"/>
      <c r="BX157" s="36"/>
      <c r="BY157" s="36"/>
      <c r="BZ157" s="36"/>
      <c r="CA157" s="36"/>
      <c r="CB157" s="36"/>
      <c r="CC157" s="36"/>
      <c r="CD157" s="36"/>
      <c r="CE157" s="36"/>
      <c r="CF157" s="36"/>
      <c r="CG157" s="36"/>
      <c r="CH157" s="36"/>
      <c r="CI157" s="36"/>
      <c r="CJ157" s="36"/>
      <c r="CK157" s="36"/>
      <c r="CL157" s="36"/>
      <c r="CM157" s="36"/>
      <c r="CN157" s="36"/>
      <c r="CO157" s="36"/>
      <c r="CP157" s="36"/>
      <c r="CQ157" s="36"/>
      <c r="CR157" s="36"/>
      <c r="CS157" s="36"/>
      <c r="CT157" s="36"/>
      <c r="CU157" s="36"/>
      <c r="CV157" s="36"/>
      <c r="CW157" s="36"/>
      <c r="CX157" s="36"/>
      <c r="CY157" s="36"/>
      <c r="CZ157" s="36"/>
      <c r="DA157" s="36"/>
      <c r="DB157" s="36"/>
      <c r="DC157" s="36"/>
      <c r="DD157" s="36"/>
      <c r="DE157" s="36"/>
      <c r="DF157" s="36"/>
      <c r="DG157" s="36"/>
      <c r="DH157" s="36"/>
      <c r="DI157" s="36"/>
      <c r="DJ157" s="36"/>
      <c r="DK157" s="36"/>
      <c r="DL157" s="36"/>
      <c r="DM157" s="36"/>
      <c r="DN157" s="36"/>
      <c r="DO157" s="36"/>
      <c r="DP157" s="36"/>
      <c r="DQ157" s="36"/>
      <c r="DR157" s="36"/>
      <c r="DS157" s="36"/>
      <c r="DT157" s="36"/>
      <c r="DU157" s="36"/>
      <c r="DV157" s="36"/>
      <c r="DW157" s="36"/>
      <c r="DX157" s="36"/>
      <c r="DY157" s="36"/>
      <c r="DZ157" s="36"/>
      <c r="EA157" s="36"/>
      <c r="EB157" s="36"/>
      <c r="EC157" s="36"/>
      <c r="ED157" s="36"/>
      <c r="EE157" s="36"/>
      <c r="EF157" s="36"/>
      <c r="EG157" s="36"/>
      <c r="EH157" s="36"/>
      <c r="EI157" s="36"/>
      <c r="EJ157" s="36"/>
      <c r="EK157" s="36"/>
      <c r="EL157" s="36"/>
    </row>
    <row r="158" spans="17:142" x14ac:dyDescent="0.2">
      <c r="Q158" s="1"/>
      <c r="R158" s="1"/>
      <c r="S158" s="1"/>
      <c r="T158" s="1"/>
      <c r="U158" s="1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36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  <c r="BR158" s="36"/>
      <c r="BS158" s="36"/>
      <c r="BT158" s="36"/>
      <c r="BU158" s="36"/>
      <c r="BV158" s="36"/>
      <c r="BW158" s="36"/>
      <c r="BX158" s="36"/>
      <c r="BY158" s="36"/>
      <c r="BZ158" s="36"/>
      <c r="CA158" s="36"/>
      <c r="CB158" s="36"/>
      <c r="CC158" s="36"/>
      <c r="CD158" s="36"/>
      <c r="CE158" s="36"/>
      <c r="CF158" s="36"/>
      <c r="CG158" s="36"/>
      <c r="CH158" s="36"/>
      <c r="CI158" s="36"/>
      <c r="CJ158" s="36"/>
      <c r="CK158" s="36"/>
      <c r="CL158" s="36"/>
      <c r="CM158" s="36"/>
      <c r="CN158" s="36"/>
      <c r="CO158" s="36"/>
      <c r="CP158" s="36"/>
      <c r="CQ158" s="36"/>
      <c r="CR158" s="36"/>
      <c r="CS158" s="36"/>
      <c r="CT158" s="36"/>
      <c r="CU158" s="36"/>
      <c r="CV158" s="36"/>
      <c r="CW158" s="36"/>
      <c r="CX158" s="36"/>
      <c r="CY158" s="36"/>
      <c r="CZ158" s="36"/>
      <c r="DA158" s="36"/>
      <c r="DB158" s="36"/>
      <c r="DC158" s="36"/>
      <c r="DD158" s="36"/>
      <c r="DE158" s="36"/>
      <c r="DF158" s="36"/>
      <c r="DG158" s="36"/>
      <c r="DH158" s="36"/>
      <c r="DI158" s="36"/>
      <c r="DJ158" s="36"/>
      <c r="DK158" s="36"/>
      <c r="DL158" s="36"/>
      <c r="DM158" s="36"/>
      <c r="DN158" s="36"/>
      <c r="DO158" s="36"/>
      <c r="DP158" s="36"/>
      <c r="DQ158" s="36"/>
      <c r="DR158" s="36"/>
      <c r="DS158" s="36"/>
      <c r="DT158" s="36"/>
      <c r="DU158" s="36"/>
      <c r="DV158" s="36"/>
      <c r="DW158" s="36"/>
      <c r="DX158" s="36"/>
      <c r="DY158" s="36"/>
      <c r="DZ158" s="36"/>
      <c r="EA158" s="36"/>
      <c r="EB158" s="36"/>
      <c r="EC158" s="36"/>
      <c r="ED158" s="36"/>
      <c r="EE158" s="36"/>
      <c r="EF158" s="36"/>
      <c r="EG158" s="36"/>
      <c r="EH158" s="36"/>
      <c r="EI158" s="36"/>
      <c r="EJ158" s="36"/>
      <c r="EK158" s="36"/>
      <c r="EL158" s="36"/>
    </row>
    <row r="159" spans="17:142" x14ac:dyDescent="0.2">
      <c r="Q159" s="1"/>
      <c r="R159" s="1"/>
      <c r="S159" s="1"/>
      <c r="T159" s="1"/>
      <c r="U159" s="1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6"/>
      <c r="CA159" s="36"/>
      <c r="CB159" s="36"/>
      <c r="CC159" s="36"/>
      <c r="CD159" s="36"/>
      <c r="CE159" s="36"/>
      <c r="CF159" s="36"/>
      <c r="CG159" s="36"/>
      <c r="CH159" s="36"/>
      <c r="CI159" s="36"/>
      <c r="CJ159" s="36"/>
      <c r="CK159" s="36"/>
      <c r="CL159" s="36"/>
      <c r="CM159" s="36"/>
      <c r="CN159" s="36"/>
      <c r="CO159" s="36"/>
      <c r="CP159" s="36"/>
      <c r="CQ159" s="36"/>
      <c r="CR159" s="36"/>
      <c r="CS159" s="36"/>
      <c r="CT159" s="36"/>
      <c r="CU159" s="36"/>
      <c r="CV159" s="36"/>
      <c r="CW159" s="36"/>
      <c r="CX159" s="36"/>
      <c r="CY159" s="36"/>
      <c r="CZ159" s="36"/>
      <c r="DA159" s="36"/>
      <c r="DB159" s="36"/>
      <c r="DC159" s="36"/>
      <c r="DD159" s="36"/>
      <c r="DE159" s="36"/>
      <c r="DF159" s="36"/>
      <c r="DG159" s="36"/>
      <c r="DH159" s="36"/>
      <c r="DI159" s="36"/>
      <c r="DJ159" s="36"/>
      <c r="DK159" s="36"/>
      <c r="DL159" s="36"/>
      <c r="DM159" s="36"/>
      <c r="DN159" s="36"/>
      <c r="DO159" s="36"/>
      <c r="DP159" s="36"/>
      <c r="DQ159" s="36"/>
      <c r="DR159" s="36"/>
      <c r="DS159" s="36"/>
      <c r="DT159" s="36"/>
      <c r="DU159" s="36"/>
      <c r="DV159" s="36"/>
      <c r="DW159" s="36"/>
      <c r="DX159" s="36"/>
      <c r="DY159" s="36"/>
      <c r="DZ159" s="36"/>
      <c r="EA159" s="36"/>
      <c r="EB159" s="36"/>
      <c r="EC159" s="36"/>
      <c r="ED159" s="36"/>
      <c r="EE159" s="36"/>
      <c r="EF159" s="36"/>
      <c r="EG159" s="36"/>
      <c r="EH159" s="36"/>
      <c r="EI159" s="36"/>
      <c r="EJ159" s="36"/>
      <c r="EK159" s="36"/>
      <c r="EL159" s="36"/>
    </row>
    <row r="160" spans="17:142" x14ac:dyDescent="0.2">
      <c r="Q160" s="1"/>
      <c r="R160" s="1"/>
      <c r="S160" s="1"/>
      <c r="T160" s="1"/>
      <c r="U160" s="1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  <c r="BP160" s="36"/>
      <c r="BQ160" s="36"/>
      <c r="BR160" s="36"/>
      <c r="BS160" s="36"/>
      <c r="BT160" s="36"/>
      <c r="BU160" s="36"/>
      <c r="BV160" s="36"/>
      <c r="BW160" s="36"/>
      <c r="BX160" s="36"/>
      <c r="BY160" s="36"/>
      <c r="BZ160" s="36"/>
      <c r="CA160" s="36"/>
      <c r="CB160" s="36"/>
      <c r="CC160" s="36"/>
      <c r="CD160" s="36"/>
      <c r="CE160" s="36"/>
      <c r="CF160" s="36"/>
      <c r="CG160" s="36"/>
      <c r="CH160" s="36"/>
      <c r="CI160" s="36"/>
      <c r="CJ160" s="36"/>
      <c r="CK160" s="36"/>
      <c r="CL160" s="36"/>
      <c r="CM160" s="36"/>
      <c r="CN160" s="36"/>
      <c r="CO160" s="36"/>
      <c r="CP160" s="36"/>
      <c r="CQ160" s="36"/>
      <c r="CR160" s="36"/>
      <c r="CS160" s="36"/>
      <c r="CT160" s="36"/>
      <c r="CU160" s="36"/>
      <c r="CV160" s="36"/>
      <c r="CW160" s="36"/>
      <c r="CX160" s="36"/>
      <c r="CY160" s="36"/>
      <c r="CZ160" s="36"/>
      <c r="DA160" s="36"/>
      <c r="DB160" s="36"/>
      <c r="DC160" s="36"/>
      <c r="DD160" s="36"/>
      <c r="DE160" s="36"/>
      <c r="DF160" s="36"/>
      <c r="DG160" s="36"/>
      <c r="DH160" s="36"/>
      <c r="DI160" s="36"/>
      <c r="DJ160" s="36"/>
      <c r="DK160" s="36"/>
      <c r="DL160" s="36"/>
      <c r="DM160" s="36"/>
      <c r="DN160" s="36"/>
      <c r="DO160" s="36"/>
      <c r="DP160" s="36"/>
      <c r="DQ160" s="36"/>
      <c r="DR160" s="36"/>
      <c r="DS160" s="36"/>
      <c r="DT160" s="36"/>
      <c r="DU160" s="36"/>
      <c r="DV160" s="36"/>
      <c r="DW160" s="36"/>
      <c r="DX160" s="36"/>
      <c r="DY160" s="36"/>
      <c r="DZ160" s="36"/>
      <c r="EA160" s="36"/>
      <c r="EB160" s="36"/>
      <c r="EC160" s="36"/>
      <c r="ED160" s="36"/>
      <c r="EE160" s="36"/>
      <c r="EF160" s="36"/>
      <c r="EG160" s="36"/>
      <c r="EH160" s="36"/>
      <c r="EI160" s="36"/>
      <c r="EJ160" s="36"/>
      <c r="EK160" s="36"/>
      <c r="EL160" s="36"/>
    </row>
    <row r="161" spans="17:142" x14ac:dyDescent="0.2">
      <c r="Q161" s="1"/>
      <c r="R161" s="1"/>
      <c r="S161" s="1"/>
      <c r="T161" s="1"/>
      <c r="U161" s="1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  <c r="BT161" s="36"/>
      <c r="BU161" s="36"/>
      <c r="BV161" s="36"/>
      <c r="BW161" s="36"/>
      <c r="BX161" s="36"/>
      <c r="BY161" s="36"/>
      <c r="BZ161" s="36"/>
      <c r="CA161" s="36"/>
      <c r="CB161" s="36"/>
      <c r="CC161" s="36"/>
      <c r="CD161" s="36"/>
      <c r="CE161" s="36"/>
      <c r="CF161" s="36"/>
      <c r="CG161" s="36"/>
      <c r="CH161" s="36"/>
      <c r="CI161" s="36"/>
      <c r="CJ161" s="36"/>
      <c r="CK161" s="36"/>
      <c r="CL161" s="36"/>
      <c r="CM161" s="36"/>
      <c r="CN161" s="36"/>
      <c r="CO161" s="36"/>
      <c r="CP161" s="36"/>
      <c r="CQ161" s="36"/>
      <c r="CR161" s="36"/>
      <c r="CS161" s="36"/>
      <c r="CT161" s="36"/>
      <c r="CU161" s="36"/>
      <c r="CV161" s="36"/>
      <c r="CW161" s="36"/>
      <c r="CX161" s="36"/>
      <c r="CY161" s="36"/>
      <c r="CZ161" s="36"/>
      <c r="DA161" s="36"/>
      <c r="DB161" s="36"/>
      <c r="DC161" s="36"/>
      <c r="DD161" s="36"/>
      <c r="DE161" s="36"/>
      <c r="DF161" s="36"/>
      <c r="DG161" s="36"/>
      <c r="DH161" s="36"/>
      <c r="DI161" s="36"/>
      <c r="DJ161" s="36"/>
      <c r="DK161" s="36"/>
      <c r="DL161" s="36"/>
      <c r="DM161" s="36"/>
      <c r="DN161" s="36"/>
      <c r="DO161" s="36"/>
      <c r="DP161" s="36"/>
      <c r="DQ161" s="36"/>
      <c r="DR161" s="36"/>
      <c r="DS161" s="36"/>
      <c r="DT161" s="36"/>
      <c r="DU161" s="36"/>
      <c r="DV161" s="36"/>
      <c r="DW161" s="36"/>
      <c r="DX161" s="36"/>
      <c r="DY161" s="36"/>
      <c r="DZ161" s="36"/>
      <c r="EA161" s="36"/>
      <c r="EB161" s="36"/>
      <c r="EC161" s="36"/>
      <c r="ED161" s="36"/>
      <c r="EE161" s="36"/>
      <c r="EF161" s="36"/>
      <c r="EG161" s="36"/>
      <c r="EH161" s="36"/>
      <c r="EI161" s="36"/>
      <c r="EJ161" s="36"/>
      <c r="EK161" s="36"/>
      <c r="EL161" s="36"/>
    </row>
    <row r="162" spans="17:142" x14ac:dyDescent="0.2">
      <c r="Q162" s="1"/>
      <c r="R162" s="1"/>
      <c r="S162" s="1"/>
      <c r="T162" s="1"/>
      <c r="U162" s="1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36"/>
      <c r="CA162" s="36"/>
      <c r="CB162" s="36"/>
      <c r="CC162" s="36"/>
      <c r="CD162" s="36"/>
      <c r="CE162" s="36"/>
      <c r="CF162" s="36"/>
      <c r="CG162" s="36"/>
      <c r="CH162" s="36"/>
      <c r="CI162" s="36"/>
      <c r="CJ162" s="36"/>
      <c r="CK162" s="36"/>
      <c r="CL162" s="36"/>
      <c r="CM162" s="36"/>
      <c r="CN162" s="36"/>
      <c r="CO162" s="36"/>
      <c r="CP162" s="36"/>
      <c r="CQ162" s="36"/>
      <c r="CR162" s="36"/>
      <c r="CS162" s="36"/>
      <c r="CT162" s="36"/>
      <c r="CU162" s="36"/>
      <c r="CV162" s="36"/>
      <c r="CW162" s="36"/>
      <c r="CX162" s="36"/>
      <c r="CY162" s="36"/>
      <c r="CZ162" s="36"/>
      <c r="DA162" s="36"/>
      <c r="DB162" s="36"/>
      <c r="DC162" s="36"/>
      <c r="DD162" s="36"/>
      <c r="DE162" s="36"/>
      <c r="DF162" s="36"/>
      <c r="DG162" s="36"/>
      <c r="DH162" s="36"/>
      <c r="DI162" s="36"/>
      <c r="DJ162" s="36"/>
      <c r="DK162" s="36"/>
      <c r="DL162" s="36"/>
      <c r="DM162" s="36"/>
      <c r="DN162" s="36"/>
      <c r="DO162" s="36"/>
      <c r="DP162" s="36"/>
      <c r="DQ162" s="36"/>
      <c r="DR162" s="36"/>
      <c r="DS162" s="36"/>
      <c r="DT162" s="36"/>
      <c r="DU162" s="36"/>
      <c r="DV162" s="36"/>
      <c r="DW162" s="36"/>
      <c r="DX162" s="36"/>
      <c r="DY162" s="36"/>
      <c r="DZ162" s="36"/>
      <c r="EA162" s="36"/>
      <c r="EB162" s="36"/>
      <c r="EC162" s="36"/>
      <c r="ED162" s="36"/>
      <c r="EE162" s="36"/>
      <c r="EF162" s="36"/>
      <c r="EG162" s="36"/>
      <c r="EH162" s="36"/>
      <c r="EI162" s="36"/>
      <c r="EJ162" s="36"/>
      <c r="EK162" s="36"/>
      <c r="EL162" s="36"/>
    </row>
    <row r="163" spans="17:142" x14ac:dyDescent="0.2">
      <c r="Q163" s="1"/>
      <c r="R163" s="1"/>
      <c r="S163" s="1"/>
      <c r="T163" s="1"/>
      <c r="U163" s="1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6"/>
      <c r="CA163" s="36"/>
      <c r="CB163" s="36"/>
      <c r="CC163" s="36"/>
      <c r="CD163" s="36"/>
      <c r="CE163" s="36"/>
      <c r="CF163" s="36"/>
      <c r="CG163" s="36"/>
      <c r="CH163" s="36"/>
      <c r="CI163" s="36"/>
      <c r="CJ163" s="36"/>
      <c r="CK163" s="36"/>
      <c r="CL163" s="36"/>
      <c r="CM163" s="36"/>
      <c r="CN163" s="36"/>
      <c r="CO163" s="36"/>
      <c r="CP163" s="36"/>
      <c r="CQ163" s="36"/>
      <c r="CR163" s="36"/>
      <c r="CS163" s="36"/>
      <c r="CT163" s="36"/>
      <c r="CU163" s="36"/>
      <c r="CV163" s="36"/>
      <c r="CW163" s="36"/>
      <c r="CX163" s="36"/>
      <c r="CY163" s="36"/>
      <c r="CZ163" s="36"/>
      <c r="DA163" s="36"/>
      <c r="DB163" s="36"/>
      <c r="DC163" s="36"/>
      <c r="DD163" s="36"/>
      <c r="DE163" s="36"/>
      <c r="DF163" s="36"/>
      <c r="DG163" s="36"/>
      <c r="DH163" s="36"/>
      <c r="DI163" s="36"/>
      <c r="DJ163" s="36"/>
      <c r="DK163" s="36"/>
      <c r="DL163" s="36"/>
      <c r="DM163" s="36"/>
      <c r="DN163" s="36"/>
      <c r="DO163" s="36"/>
      <c r="DP163" s="36"/>
      <c r="DQ163" s="36"/>
      <c r="DR163" s="36"/>
      <c r="DS163" s="36"/>
      <c r="DT163" s="36"/>
      <c r="DU163" s="36"/>
      <c r="DV163" s="36"/>
      <c r="DW163" s="36"/>
      <c r="DX163" s="36"/>
      <c r="DY163" s="36"/>
      <c r="DZ163" s="36"/>
      <c r="EA163" s="36"/>
      <c r="EB163" s="36"/>
      <c r="EC163" s="36"/>
      <c r="ED163" s="36"/>
      <c r="EE163" s="36"/>
      <c r="EF163" s="36"/>
      <c r="EG163" s="36"/>
      <c r="EH163" s="36"/>
      <c r="EI163" s="36"/>
      <c r="EJ163" s="36"/>
      <c r="EK163" s="36"/>
      <c r="EL163" s="36"/>
    </row>
    <row r="164" spans="17:142" x14ac:dyDescent="0.2">
      <c r="Q164" s="1"/>
      <c r="R164" s="1"/>
      <c r="S164" s="1"/>
      <c r="T164" s="1"/>
      <c r="U164" s="1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6"/>
      <c r="BQ164" s="36"/>
      <c r="BR164" s="36"/>
      <c r="BS164" s="36"/>
      <c r="BT164" s="36"/>
      <c r="BU164" s="36"/>
      <c r="BV164" s="36"/>
      <c r="BW164" s="36"/>
      <c r="BX164" s="36"/>
      <c r="BY164" s="36"/>
      <c r="BZ164" s="36"/>
      <c r="CA164" s="36"/>
      <c r="CB164" s="36"/>
      <c r="CC164" s="36"/>
      <c r="CD164" s="36"/>
      <c r="CE164" s="36"/>
      <c r="CF164" s="36"/>
      <c r="CG164" s="36"/>
      <c r="CH164" s="36"/>
      <c r="CI164" s="36"/>
      <c r="CJ164" s="36"/>
      <c r="CK164" s="36"/>
      <c r="CL164" s="36"/>
      <c r="CM164" s="36"/>
      <c r="CN164" s="36"/>
      <c r="CO164" s="36"/>
      <c r="CP164" s="36"/>
      <c r="CQ164" s="36"/>
      <c r="CR164" s="36"/>
      <c r="CS164" s="36"/>
      <c r="CT164" s="36"/>
      <c r="CU164" s="36"/>
      <c r="CV164" s="36"/>
      <c r="CW164" s="36"/>
      <c r="CX164" s="36"/>
      <c r="CY164" s="36"/>
      <c r="CZ164" s="36"/>
      <c r="DA164" s="36"/>
      <c r="DB164" s="36"/>
      <c r="DC164" s="36"/>
      <c r="DD164" s="36"/>
      <c r="DE164" s="36"/>
      <c r="DF164" s="36"/>
      <c r="DG164" s="36"/>
      <c r="DH164" s="36"/>
      <c r="DI164" s="36"/>
      <c r="DJ164" s="36"/>
      <c r="DK164" s="36"/>
      <c r="DL164" s="36"/>
      <c r="DM164" s="36"/>
      <c r="DN164" s="36"/>
      <c r="DO164" s="36"/>
      <c r="DP164" s="36"/>
      <c r="DQ164" s="36"/>
      <c r="DR164" s="36"/>
      <c r="DS164" s="36"/>
      <c r="DT164" s="36"/>
      <c r="DU164" s="36"/>
      <c r="DV164" s="36"/>
      <c r="DW164" s="36"/>
      <c r="DX164" s="36"/>
      <c r="DY164" s="36"/>
      <c r="DZ164" s="36"/>
      <c r="EA164" s="36"/>
      <c r="EB164" s="36"/>
      <c r="EC164" s="36"/>
      <c r="ED164" s="36"/>
      <c r="EE164" s="36"/>
      <c r="EF164" s="36"/>
      <c r="EG164" s="36"/>
      <c r="EH164" s="36"/>
      <c r="EI164" s="36"/>
      <c r="EJ164" s="36"/>
      <c r="EK164" s="36"/>
      <c r="EL164" s="36"/>
    </row>
    <row r="165" spans="17:142" x14ac:dyDescent="0.2">
      <c r="Q165" s="1"/>
      <c r="R165" s="1"/>
      <c r="S165" s="1"/>
      <c r="T165" s="1"/>
      <c r="U165" s="1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  <c r="BT165" s="36"/>
      <c r="BU165" s="36"/>
      <c r="BV165" s="36"/>
      <c r="BW165" s="36"/>
      <c r="BX165" s="36"/>
      <c r="BY165" s="36"/>
      <c r="BZ165" s="36"/>
      <c r="CA165" s="36"/>
      <c r="CB165" s="36"/>
      <c r="CC165" s="36"/>
      <c r="CD165" s="36"/>
      <c r="CE165" s="36"/>
      <c r="CF165" s="36"/>
      <c r="CG165" s="36"/>
      <c r="CH165" s="36"/>
      <c r="CI165" s="36"/>
      <c r="CJ165" s="36"/>
      <c r="CK165" s="36"/>
      <c r="CL165" s="36"/>
      <c r="CM165" s="36"/>
      <c r="CN165" s="36"/>
      <c r="CO165" s="36"/>
      <c r="CP165" s="36"/>
      <c r="CQ165" s="36"/>
      <c r="CR165" s="36"/>
      <c r="CS165" s="36"/>
      <c r="CT165" s="36"/>
      <c r="CU165" s="36"/>
      <c r="CV165" s="36"/>
      <c r="CW165" s="36"/>
      <c r="CX165" s="36"/>
      <c r="CY165" s="36"/>
      <c r="CZ165" s="36"/>
      <c r="DA165" s="36"/>
      <c r="DB165" s="36"/>
      <c r="DC165" s="36"/>
      <c r="DD165" s="36"/>
      <c r="DE165" s="36"/>
      <c r="DF165" s="36"/>
      <c r="DG165" s="36"/>
      <c r="DH165" s="36"/>
      <c r="DI165" s="36"/>
      <c r="DJ165" s="36"/>
      <c r="DK165" s="36"/>
      <c r="DL165" s="36"/>
      <c r="DM165" s="36"/>
      <c r="DN165" s="36"/>
      <c r="DO165" s="36"/>
      <c r="DP165" s="36"/>
      <c r="DQ165" s="36"/>
      <c r="DR165" s="36"/>
      <c r="DS165" s="36"/>
      <c r="DT165" s="36"/>
      <c r="DU165" s="36"/>
      <c r="DV165" s="36"/>
      <c r="DW165" s="36"/>
      <c r="DX165" s="36"/>
      <c r="DY165" s="36"/>
      <c r="DZ165" s="36"/>
      <c r="EA165" s="36"/>
      <c r="EB165" s="36"/>
      <c r="EC165" s="36"/>
      <c r="ED165" s="36"/>
      <c r="EE165" s="36"/>
      <c r="EF165" s="36"/>
      <c r="EG165" s="36"/>
      <c r="EH165" s="36"/>
      <c r="EI165" s="36"/>
      <c r="EJ165" s="36"/>
      <c r="EK165" s="36"/>
      <c r="EL165" s="36"/>
    </row>
    <row r="166" spans="17:142" x14ac:dyDescent="0.2">
      <c r="Q166" s="1"/>
      <c r="R166" s="1"/>
      <c r="S166" s="1"/>
      <c r="T166" s="1"/>
      <c r="U166" s="1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36"/>
      <c r="BU166" s="36"/>
      <c r="BV166" s="36"/>
      <c r="BW166" s="36"/>
      <c r="BX166" s="36"/>
      <c r="BY166" s="36"/>
      <c r="BZ166" s="36"/>
      <c r="CA166" s="36"/>
      <c r="CB166" s="36"/>
      <c r="CC166" s="36"/>
      <c r="CD166" s="36"/>
      <c r="CE166" s="36"/>
      <c r="CF166" s="36"/>
      <c r="CG166" s="36"/>
      <c r="CH166" s="36"/>
      <c r="CI166" s="36"/>
      <c r="CJ166" s="36"/>
      <c r="CK166" s="36"/>
      <c r="CL166" s="36"/>
      <c r="CM166" s="36"/>
      <c r="CN166" s="36"/>
      <c r="CO166" s="36"/>
      <c r="CP166" s="36"/>
      <c r="CQ166" s="36"/>
      <c r="CR166" s="36"/>
      <c r="CS166" s="36"/>
      <c r="CT166" s="36"/>
      <c r="CU166" s="36"/>
      <c r="CV166" s="36"/>
      <c r="CW166" s="36"/>
      <c r="CX166" s="36"/>
      <c r="CY166" s="36"/>
      <c r="CZ166" s="36"/>
      <c r="DA166" s="36"/>
      <c r="DB166" s="36"/>
      <c r="DC166" s="36"/>
      <c r="DD166" s="36"/>
      <c r="DE166" s="36"/>
      <c r="DF166" s="36"/>
      <c r="DG166" s="36"/>
      <c r="DH166" s="36"/>
      <c r="DI166" s="36"/>
      <c r="DJ166" s="36"/>
      <c r="DK166" s="36"/>
      <c r="DL166" s="36"/>
      <c r="DM166" s="36"/>
      <c r="DN166" s="36"/>
      <c r="DO166" s="36"/>
      <c r="DP166" s="36"/>
      <c r="DQ166" s="36"/>
      <c r="DR166" s="36"/>
      <c r="DS166" s="36"/>
      <c r="DT166" s="36"/>
      <c r="DU166" s="36"/>
      <c r="DV166" s="36"/>
      <c r="DW166" s="36"/>
      <c r="DX166" s="36"/>
      <c r="DY166" s="36"/>
      <c r="DZ166" s="36"/>
      <c r="EA166" s="36"/>
      <c r="EB166" s="36"/>
      <c r="EC166" s="36"/>
      <c r="ED166" s="36"/>
      <c r="EE166" s="36"/>
      <c r="EF166" s="36"/>
      <c r="EG166" s="36"/>
      <c r="EH166" s="36"/>
      <c r="EI166" s="36"/>
      <c r="EJ166" s="36"/>
      <c r="EK166" s="36"/>
      <c r="EL166" s="36"/>
    </row>
    <row r="167" spans="17:142" x14ac:dyDescent="0.2">
      <c r="Q167" s="1"/>
      <c r="R167" s="1"/>
      <c r="S167" s="1"/>
      <c r="T167" s="1"/>
      <c r="U167" s="1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  <c r="BT167" s="36"/>
      <c r="BU167" s="36"/>
      <c r="BV167" s="36"/>
      <c r="BW167" s="36"/>
      <c r="BX167" s="36"/>
      <c r="BY167" s="36"/>
      <c r="BZ167" s="36"/>
      <c r="CA167" s="36"/>
      <c r="CB167" s="36"/>
      <c r="CC167" s="36"/>
      <c r="CD167" s="36"/>
      <c r="CE167" s="36"/>
      <c r="CF167" s="36"/>
      <c r="CG167" s="36"/>
      <c r="CH167" s="36"/>
      <c r="CI167" s="36"/>
      <c r="CJ167" s="36"/>
      <c r="CK167" s="36"/>
      <c r="CL167" s="36"/>
      <c r="CM167" s="36"/>
      <c r="CN167" s="36"/>
      <c r="CO167" s="36"/>
      <c r="CP167" s="36"/>
      <c r="CQ167" s="36"/>
      <c r="CR167" s="36"/>
      <c r="CS167" s="36"/>
      <c r="CT167" s="36"/>
      <c r="CU167" s="36"/>
      <c r="CV167" s="36"/>
      <c r="CW167" s="36"/>
      <c r="CX167" s="36"/>
      <c r="CY167" s="36"/>
      <c r="CZ167" s="36"/>
      <c r="DA167" s="36"/>
      <c r="DB167" s="36"/>
      <c r="DC167" s="36"/>
      <c r="DD167" s="36"/>
      <c r="DE167" s="36"/>
      <c r="DF167" s="36"/>
      <c r="DG167" s="36"/>
      <c r="DH167" s="36"/>
      <c r="DI167" s="36"/>
      <c r="DJ167" s="36"/>
      <c r="DK167" s="36"/>
      <c r="DL167" s="36"/>
      <c r="DM167" s="36"/>
      <c r="DN167" s="36"/>
      <c r="DO167" s="36"/>
      <c r="DP167" s="36"/>
      <c r="DQ167" s="36"/>
      <c r="DR167" s="36"/>
      <c r="DS167" s="36"/>
      <c r="DT167" s="36"/>
      <c r="DU167" s="36"/>
      <c r="DV167" s="36"/>
      <c r="DW167" s="36"/>
      <c r="DX167" s="36"/>
      <c r="DY167" s="36"/>
      <c r="DZ167" s="36"/>
      <c r="EA167" s="36"/>
      <c r="EB167" s="36"/>
      <c r="EC167" s="36"/>
      <c r="ED167" s="36"/>
      <c r="EE167" s="36"/>
      <c r="EF167" s="36"/>
      <c r="EG167" s="36"/>
      <c r="EH167" s="36"/>
      <c r="EI167" s="36"/>
      <c r="EJ167" s="36"/>
      <c r="EK167" s="36"/>
      <c r="EL167" s="36"/>
    </row>
    <row r="168" spans="17:142" x14ac:dyDescent="0.2">
      <c r="Q168" s="1"/>
      <c r="R168" s="1"/>
      <c r="S168" s="1"/>
      <c r="T168" s="1"/>
      <c r="U168" s="1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  <c r="BT168" s="36"/>
      <c r="BU168" s="36"/>
      <c r="BV168" s="36"/>
      <c r="BW168" s="36"/>
      <c r="BX168" s="36"/>
      <c r="BY168" s="36"/>
      <c r="BZ168" s="36"/>
      <c r="CA168" s="36"/>
      <c r="CB168" s="36"/>
      <c r="CC168" s="36"/>
      <c r="CD168" s="36"/>
      <c r="CE168" s="36"/>
      <c r="CF168" s="36"/>
      <c r="CG168" s="36"/>
      <c r="CH168" s="36"/>
      <c r="CI168" s="36"/>
      <c r="CJ168" s="36"/>
      <c r="CK168" s="36"/>
      <c r="CL168" s="36"/>
      <c r="CM168" s="36"/>
      <c r="CN168" s="36"/>
      <c r="CO168" s="36"/>
      <c r="CP168" s="36"/>
      <c r="CQ168" s="36"/>
      <c r="CR168" s="36"/>
      <c r="CS168" s="36"/>
      <c r="CT168" s="36"/>
      <c r="CU168" s="36"/>
      <c r="CV168" s="36"/>
      <c r="CW168" s="36"/>
      <c r="CX168" s="36"/>
      <c r="CY168" s="36"/>
      <c r="CZ168" s="36"/>
      <c r="DA168" s="36"/>
      <c r="DB168" s="36"/>
      <c r="DC168" s="36"/>
      <c r="DD168" s="36"/>
      <c r="DE168" s="36"/>
      <c r="DF168" s="36"/>
      <c r="DG168" s="36"/>
      <c r="DH168" s="36"/>
      <c r="DI168" s="36"/>
      <c r="DJ168" s="36"/>
      <c r="DK168" s="36"/>
      <c r="DL168" s="36"/>
      <c r="DM168" s="36"/>
      <c r="DN168" s="36"/>
      <c r="DO168" s="36"/>
      <c r="DP168" s="36"/>
      <c r="DQ168" s="36"/>
      <c r="DR168" s="36"/>
      <c r="DS168" s="36"/>
      <c r="DT168" s="36"/>
      <c r="DU168" s="36"/>
      <c r="DV168" s="36"/>
      <c r="DW168" s="36"/>
      <c r="DX168" s="36"/>
      <c r="DY168" s="36"/>
      <c r="DZ168" s="36"/>
      <c r="EA168" s="36"/>
      <c r="EB168" s="36"/>
      <c r="EC168" s="36"/>
      <c r="ED168" s="36"/>
      <c r="EE168" s="36"/>
      <c r="EF168" s="36"/>
      <c r="EG168" s="36"/>
      <c r="EH168" s="36"/>
      <c r="EI168" s="36"/>
      <c r="EJ168" s="36"/>
      <c r="EK168" s="36"/>
      <c r="EL168" s="36"/>
    </row>
    <row r="169" spans="17:142" x14ac:dyDescent="0.2">
      <c r="Q169" s="1"/>
      <c r="R169" s="1"/>
      <c r="S169" s="1"/>
      <c r="T169" s="1"/>
      <c r="U169" s="1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  <c r="BT169" s="36"/>
      <c r="BU169" s="36"/>
      <c r="BV169" s="36"/>
      <c r="BW169" s="36"/>
      <c r="BX169" s="36"/>
      <c r="BY169" s="36"/>
      <c r="BZ169" s="36"/>
      <c r="CA169" s="36"/>
      <c r="CB169" s="36"/>
      <c r="CC169" s="36"/>
      <c r="CD169" s="36"/>
      <c r="CE169" s="36"/>
      <c r="CF169" s="36"/>
      <c r="CG169" s="36"/>
      <c r="CH169" s="36"/>
      <c r="CI169" s="36"/>
      <c r="CJ169" s="36"/>
      <c r="CK169" s="36"/>
      <c r="CL169" s="36"/>
      <c r="CM169" s="36"/>
      <c r="CN169" s="36"/>
      <c r="CO169" s="36"/>
      <c r="CP169" s="36"/>
      <c r="CQ169" s="36"/>
      <c r="CR169" s="36"/>
      <c r="CS169" s="36"/>
      <c r="CT169" s="36"/>
      <c r="CU169" s="36"/>
      <c r="CV169" s="36"/>
      <c r="CW169" s="36"/>
      <c r="CX169" s="36"/>
      <c r="CY169" s="36"/>
      <c r="CZ169" s="36"/>
      <c r="DA169" s="36"/>
      <c r="DB169" s="36"/>
      <c r="DC169" s="36"/>
      <c r="DD169" s="36"/>
      <c r="DE169" s="36"/>
      <c r="DF169" s="36"/>
      <c r="DG169" s="36"/>
      <c r="DH169" s="36"/>
      <c r="DI169" s="36"/>
      <c r="DJ169" s="36"/>
      <c r="DK169" s="36"/>
      <c r="DL169" s="36"/>
      <c r="DM169" s="36"/>
      <c r="DN169" s="36"/>
      <c r="DO169" s="36"/>
      <c r="DP169" s="36"/>
      <c r="DQ169" s="36"/>
      <c r="DR169" s="36"/>
      <c r="DS169" s="36"/>
      <c r="DT169" s="36"/>
      <c r="DU169" s="36"/>
      <c r="DV169" s="36"/>
      <c r="DW169" s="36"/>
      <c r="DX169" s="36"/>
      <c r="DY169" s="36"/>
      <c r="DZ169" s="36"/>
      <c r="EA169" s="36"/>
      <c r="EB169" s="36"/>
      <c r="EC169" s="36"/>
      <c r="ED169" s="36"/>
      <c r="EE169" s="36"/>
      <c r="EF169" s="36"/>
      <c r="EG169" s="36"/>
      <c r="EH169" s="36"/>
      <c r="EI169" s="36"/>
      <c r="EJ169" s="36"/>
      <c r="EK169" s="36"/>
      <c r="EL169" s="36"/>
    </row>
    <row r="170" spans="17:142" x14ac:dyDescent="0.2">
      <c r="Q170" s="1"/>
      <c r="R170" s="1"/>
      <c r="S170" s="1"/>
      <c r="T170" s="1"/>
      <c r="U170" s="1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  <c r="BT170" s="36"/>
      <c r="BU170" s="36"/>
      <c r="BV170" s="36"/>
      <c r="BW170" s="36"/>
      <c r="BX170" s="36"/>
      <c r="BY170" s="36"/>
      <c r="BZ170" s="36"/>
      <c r="CA170" s="36"/>
      <c r="CB170" s="36"/>
      <c r="CC170" s="36"/>
      <c r="CD170" s="36"/>
      <c r="CE170" s="36"/>
      <c r="CF170" s="36"/>
      <c r="CG170" s="36"/>
      <c r="CH170" s="36"/>
      <c r="CI170" s="36"/>
      <c r="CJ170" s="36"/>
      <c r="CK170" s="36"/>
      <c r="CL170" s="36"/>
      <c r="CM170" s="36"/>
      <c r="CN170" s="36"/>
      <c r="CO170" s="36"/>
      <c r="CP170" s="36"/>
      <c r="CQ170" s="36"/>
      <c r="CR170" s="36"/>
      <c r="CS170" s="36"/>
      <c r="CT170" s="36"/>
      <c r="CU170" s="36"/>
      <c r="CV170" s="36"/>
      <c r="CW170" s="36"/>
      <c r="CX170" s="36"/>
      <c r="CY170" s="36"/>
      <c r="CZ170" s="36"/>
      <c r="DA170" s="36"/>
      <c r="DB170" s="36"/>
      <c r="DC170" s="36"/>
      <c r="DD170" s="36"/>
      <c r="DE170" s="36"/>
      <c r="DF170" s="36"/>
      <c r="DG170" s="36"/>
      <c r="DH170" s="36"/>
      <c r="DI170" s="36"/>
      <c r="DJ170" s="36"/>
      <c r="DK170" s="36"/>
      <c r="DL170" s="36"/>
      <c r="DM170" s="36"/>
      <c r="DN170" s="36"/>
      <c r="DO170" s="36"/>
      <c r="DP170" s="36"/>
      <c r="DQ170" s="36"/>
      <c r="DR170" s="36"/>
      <c r="DS170" s="36"/>
      <c r="DT170" s="36"/>
      <c r="DU170" s="36"/>
      <c r="DV170" s="36"/>
      <c r="DW170" s="36"/>
      <c r="DX170" s="36"/>
      <c r="DY170" s="36"/>
      <c r="DZ170" s="36"/>
      <c r="EA170" s="36"/>
      <c r="EB170" s="36"/>
      <c r="EC170" s="36"/>
      <c r="ED170" s="36"/>
      <c r="EE170" s="36"/>
      <c r="EF170" s="36"/>
      <c r="EG170" s="36"/>
      <c r="EH170" s="36"/>
      <c r="EI170" s="36"/>
      <c r="EJ170" s="36"/>
      <c r="EK170" s="36"/>
      <c r="EL170" s="36"/>
    </row>
    <row r="171" spans="17:142" x14ac:dyDescent="0.2">
      <c r="Q171" s="1"/>
      <c r="R171" s="1"/>
      <c r="S171" s="1"/>
      <c r="T171" s="1"/>
      <c r="U171" s="1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  <c r="BT171" s="36"/>
      <c r="BU171" s="36"/>
      <c r="BV171" s="36"/>
      <c r="BW171" s="36"/>
      <c r="BX171" s="36"/>
      <c r="BY171" s="36"/>
      <c r="BZ171" s="36"/>
      <c r="CA171" s="36"/>
      <c r="CB171" s="36"/>
      <c r="CC171" s="36"/>
      <c r="CD171" s="36"/>
      <c r="CE171" s="36"/>
      <c r="CF171" s="36"/>
      <c r="CG171" s="36"/>
      <c r="CH171" s="36"/>
      <c r="CI171" s="36"/>
      <c r="CJ171" s="36"/>
      <c r="CK171" s="36"/>
      <c r="CL171" s="36"/>
      <c r="CM171" s="36"/>
      <c r="CN171" s="36"/>
      <c r="CO171" s="36"/>
      <c r="CP171" s="36"/>
      <c r="CQ171" s="36"/>
      <c r="CR171" s="36"/>
      <c r="CS171" s="36"/>
      <c r="CT171" s="36"/>
      <c r="CU171" s="36"/>
      <c r="CV171" s="36"/>
      <c r="CW171" s="36"/>
      <c r="CX171" s="36"/>
      <c r="CY171" s="36"/>
      <c r="CZ171" s="36"/>
      <c r="DA171" s="36"/>
      <c r="DB171" s="36"/>
      <c r="DC171" s="36"/>
      <c r="DD171" s="36"/>
      <c r="DE171" s="36"/>
      <c r="DF171" s="36"/>
      <c r="DG171" s="36"/>
      <c r="DH171" s="36"/>
      <c r="DI171" s="36"/>
      <c r="DJ171" s="36"/>
      <c r="DK171" s="36"/>
      <c r="DL171" s="36"/>
      <c r="DM171" s="36"/>
      <c r="DN171" s="36"/>
      <c r="DO171" s="36"/>
      <c r="DP171" s="36"/>
      <c r="DQ171" s="36"/>
      <c r="DR171" s="36"/>
      <c r="DS171" s="36"/>
      <c r="DT171" s="36"/>
      <c r="DU171" s="36"/>
      <c r="DV171" s="36"/>
      <c r="DW171" s="36"/>
      <c r="DX171" s="36"/>
      <c r="DY171" s="36"/>
      <c r="DZ171" s="36"/>
      <c r="EA171" s="36"/>
      <c r="EB171" s="36"/>
      <c r="EC171" s="36"/>
      <c r="ED171" s="36"/>
      <c r="EE171" s="36"/>
      <c r="EF171" s="36"/>
      <c r="EG171" s="36"/>
      <c r="EH171" s="36"/>
      <c r="EI171" s="36"/>
      <c r="EJ171" s="36"/>
      <c r="EK171" s="36"/>
      <c r="EL171" s="36"/>
    </row>
    <row r="172" spans="17:142" x14ac:dyDescent="0.2">
      <c r="Q172" s="1"/>
      <c r="R172" s="1"/>
      <c r="S172" s="1"/>
      <c r="T172" s="1"/>
      <c r="U172" s="1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  <c r="AU172" s="36"/>
      <c r="AV172" s="36"/>
      <c r="AW172" s="36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  <c r="BO172" s="36"/>
      <c r="BP172" s="36"/>
      <c r="BQ172" s="36"/>
      <c r="BR172" s="36"/>
      <c r="BS172" s="36"/>
      <c r="BT172" s="36"/>
      <c r="BU172" s="36"/>
      <c r="BV172" s="36"/>
      <c r="BW172" s="36"/>
      <c r="BX172" s="36"/>
      <c r="BY172" s="36"/>
      <c r="BZ172" s="36"/>
      <c r="CA172" s="36"/>
      <c r="CB172" s="36"/>
      <c r="CC172" s="36"/>
      <c r="CD172" s="36"/>
      <c r="CE172" s="36"/>
      <c r="CF172" s="36"/>
      <c r="CG172" s="36"/>
      <c r="CH172" s="36"/>
      <c r="CI172" s="36"/>
      <c r="CJ172" s="36"/>
      <c r="CK172" s="36"/>
      <c r="CL172" s="36"/>
      <c r="CM172" s="36"/>
      <c r="CN172" s="36"/>
      <c r="CO172" s="36"/>
      <c r="CP172" s="36"/>
      <c r="CQ172" s="36"/>
      <c r="CR172" s="36"/>
      <c r="CS172" s="36"/>
      <c r="CT172" s="36"/>
      <c r="CU172" s="36"/>
      <c r="CV172" s="36"/>
      <c r="CW172" s="36"/>
      <c r="CX172" s="36"/>
      <c r="CY172" s="36"/>
      <c r="CZ172" s="36"/>
      <c r="DA172" s="36"/>
      <c r="DB172" s="36"/>
      <c r="DC172" s="36"/>
      <c r="DD172" s="36"/>
      <c r="DE172" s="36"/>
      <c r="DF172" s="36"/>
      <c r="DG172" s="36"/>
      <c r="DH172" s="36"/>
      <c r="DI172" s="36"/>
      <c r="DJ172" s="36"/>
      <c r="DK172" s="36"/>
      <c r="DL172" s="36"/>
      <c r="DM172" s="36"/>
      <c r="DN172" s="36"/>
      <c r="DO172" s="36"/>
      <c r="DP172" s="36"/>
      <c r="DQ172" s="36"/>
      <c r="DR172" s="36"/>
      <c r="DS172" s="36"/>
      <c r="DT172" s="36"/>
      <c r="DU172" s="36"/>
      <c r="DV172" s="36"/>
      <c r="DW172" s="36"/>
      <c r="DX172" s="36"/>
      <c r="DY172" s="36"/>
      <c r="DZ172" s="36"/>
      <c r="EA172" s="36"/>
      <c r="EB172" s="36"/>
      <c r="EC172" s="36"/>
      <c r="ED172" s="36"/>
      <c r="EE172" s="36"/>
      <c r="EF172" s="36"/>
      <c r="EG172" s="36"/>
      <c r="EH172" s="36"/>
      <c r="EI172" s="36"/>
      <c r="EJ172" s="36"/>
      <c r="EK172" s="36"/>
      <c r="EL172" s="36"/>
    </row>
    <row r="173" spans="17:142" x14ac:dyDescent="0.2">
      <c r="Q173" s="1"/>
      <c r="R173" s="1"/>
      <c r="S173" s="1"/>
      <c r="T173" s="1"/>
      <c r="U173" s="1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36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  <c r="BO173" s="36"/>
      <c r="BP173" s="36"/>
      <c r="BQ173" s="36"/>
      <c r="BR173" s="36"/>
      <c r="BS173" s="36"/>
      <c r="BT173" s="36"/>
      <c r="BU173" s="36"/>
      <c r="BV173" s="36"/>
      <c r="BW173" s="36"/>
      <c r="BX173" s="36"/>
      <c r="BY173" s="36"/>
      <c r="BZ173" s="36"/>
      <c r="CA173" s="36"/>
      <c r="CB173" s="36"/>
      <c r="CC173" s="36"/>
      <c r="CD173" s="36"/>
      <c r="CE173" s="36"/>
      <c r="CF173" s="36"/>
      <c r="CG173" s="36"/>
      <c r="CH173" s="36"/>
      <c r="CI173" s="36"/>
      <c r="CJ173" s="36"/>
      <c r="CK173" s="36"/>
      <c r="CL173" s="36"/>
      <c r="CM173" s="36"/>
      <c r="CN173" s="36"/>
      <c r="CO173" s="36"/>
      <c r="CP173" s="36"/>
      <c r="CQ173" s="36"/>
      <c r="CR173" s="36"/>
      <c r="CS173" s="36"/>
      <c r="CT173" s="36"/>
      <c r="CU173" s="36"/>
      <c r="CV173" s="36"/>
      <c r="CW173" s="36"/>
      <c r="CX173" s="36"/>
      <c r="CY173" s="36"/>
      <c r="CZ173" s="36"/>
      <c r="DA173" s="36"/>
      <c r="DB173" s="36"/>
      <c r="DC173" s="36"/>
      <c r="DD173" s="36"/>
      <c r="DE173" s="36"/>
      <c r="DF173" s="36"/>
      <c r="DG173" s="36"/>
      <c r="DH173" s="36"/>
      <c r="DI173" s="36"/>
      <c r="DJ173" s="36"/>
      <c r="DK173" s="36"/>
      <c r="DL173" s="36"/>
      <c r="DM173" s="36"/>
      <c r="DN173" s="36"/>
      <c r="DO173" s="36"/>
      <c r="DP173" s="36"/>
      <c r="DQ173" s="36"/>
      <c r="DR173" s="36"/>
      <c r="DS173" s="36"/>
      <c r="DT173" s="36"/>
      <c r="DU173" s="36"/>
      <c r="DV173" s="36"/>
      <c r="DW173" s="36"/>
      <c r="DX173" s="36"/>
      <c r="DY173" s="36"/>
      <c r="DZ173" s="36"/>
      <c r="EA173" s="36"/>
      <c r="EB173" s="36"/>
      <c r="EC173" s="36"/>
      <c r="ED173" s="36"/>
      <c r="EE173" s="36"/>
      <c r="EF173" s="36"/>
      <c r="EG173" s="36"/>
      <c r="EH173" s="36"/>
      <c r="EI173" s="36"/>
      <c r="EJ173" s="36"/>
      <c r="EK173" s="36"/>
      <c r="EL173" s="36"/>
    </row>
    <row r="174" spans="17:142" x14ac:dyDescent="0.2">
      <c r="Q174" s="1"/>
      <c r="R174" s="1"/>
      <c r="S174" s="1"/>
      <c r="T174" s="1"/>
      <c r="U174" s="1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  <c r="BO174" s="36"/>
      <c r="BP174" s="36"/>
      <c r="BQ174" s="36"/>
      <c r="BR174" s="36"/>
      <c r="BS174" s="36"/>
      <c r="BT174" s="36"/>
      <c r="BU174" s="36"/>
      <c r="BV174" s="36"/>
      <c r="BW174" s="36"/>
      <c r="BX174" s="36"/>
      <c r="BY174" s="36"/>
      <c r="BZ174" s="36"/>
      <c r="CA174" s="36"/>
      <c r="CB174" s="36"/>
      <c r="CC174" s="36"/>
      <c r="CD174" s="36"/>
      <c r="CE174" s="36"/>
      <c r="CF174" s="36"/>
      <c r="CG174" s="36"/>
      <c r="CH174" s="36"/>
      <c r="CI174" s="36"/>
      <c r="CJ174" s="36"/>
      <c r="CK174" s="36"/>
      <c r="CL174" s="36"/>
      <c r="CM174" s="36"/>
      <c r="CN174" s="36"/>
      <c r="CO174" s="36"/>
      <c r="CP174" s="36"/>
      <c r="CQ174" s="36"/>
      <c r="CR174" s="36"/>
      <c r="CS174" s="36"/>
      <c r="CT174" s="36"/>
      <c r="CU174" s="36"/>
      <c r="CV174" s="36"/>
      <c r="CW174" s="36"/>
      <c r="CX174" s="36"/>
      <c r="CY174" s="36"/>
      <c r="CZ174" s="36"/>
      <c r="DA174" s="36"/>
      <c r="DB174" s="36"/>
      <c r="DC174" s="36"/>
      <c r="DD174" s="36"/>
      <c r="DE174" s="36"/>
      <c r="DF174" s="36"/>
      <c r="DG174" s="36"/>
      <c r="DH174" s="36"/>
      <c r="DI174" s="36"/>
      <c r="DJ174" s="36"/>
      <c r="DK174" s="36"/>
      <c r="DL174" s="36"/>
      <c r="DM174" s="36"/>
      <c r="DN174" s="36"/>
      <c r="DO174" s="36"/>
      <c r="DP174" s="36"/>
      <c r="DQ174" s="36"/>
      <c r="DR174" s="36"/>
      <c r="DS174" s="36"/>
      <c r="DT174" s="36"/>
      <c r="DU174" s="36"/>
      <c r="DV174" s="36"/>
      <c r="DW174" s="36"/>
      <c r="DX174" s="36"/>
      <c r="DY174" s="36"/>
      <c r="DZ174" s="36"/>
      <c r="EA174" s="36"/>
      <c r="EB174" s="36"/>
      <c r="EC174" s="36"/>
      <c r="ED174" s="36"/>
      <c r="EE174" s="36"/>
      <c r="EF174" s="36"/>
      <c r="EG174" s="36"/>
      <c r="EH174" s="36"/>
      <c r="EI174" s="36"/>
      <c r="EJ174" s="36"/>
      <c r="EK174" s="36"/>
      <c r="EL174" s="36"/>
    </row>
    <row r="175" spans="17:142" x14ac:dyDescent="0.2">
      <c r="Q175" s="1"/>
      <c r="R175" s="1"/>
      <c r="S175" s="1"/>
      <c r="T175" s="1"/>
      <c r="U175" s="1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  <c r="BQ175" s="36"/>
      <c r="BR175" s="36"/>
      <c r="BS175" s="36"/>
      <c r="BT175" s="36"/>
      <c r="BU175" s="36"/>
      <c r="BV175" s="36"/>
      <c r="BW175" s="36"/>
      <c r="BX175" s="36"/>
      <c r="BY175" s="36"/>
      <c r="BZ175" s="36"/>
      <c r="CA175" s="36"/>
      <c r="CB175" s="36"/>
      <c r="CC175" s="36"/>
      <c r="CD175" s="36"/>
      <c r="CE175" s="36"/>
      <c r="CF175" s="36"/>
      <c r="CG175" s="36"/>
      <c r="CH175" s="36"/>
      <c r="CI175" s="36"/>
      <c r="CJ175" s="36"/>
      <c r="CK175" s="36"/>
      <c r="CL175" s="36"/>
      <c r="CM175" s="36"/>
      <c r="CN175" s="36"/>
      <c r="CO175" s="36"/>
      <c r="CP175" s="36"/>
      <c r="CQ175" s="36"/>
      <c r="CR175" s="36"/>
      <c r="CS175" s="36"/>
      <c r="CT175" s="36"/>
      <c r="CU175" s="36"/>
      <c r="CV175" s="36"/>
      <c r="CW175" s="36"/>
      <c r="CX175" s="36"/>
      <c r="CY175" s="36"/>
      <c r="CZ175" s="36"/>
      <c r="DA175" s="36"/>
      <c r="DB175" s="36"/>
      <c r="DC175" s="36"/>
      <c r="DD175" s="36"/>
      <c r="DE175" s="36"/>
      <c r="DF175" s="36"/>
      <c r="DG175" s="36"/>
      <c r="DH175" s="36"/>
      <c r="DI175" s="36"/>
      <c r="DJ175" s="36"/>
      <c r="DK175" s="36"/>
      <c r="DL175" s="36"/>
      <c r="DM175" s="36"/>
      <c r="DN175" s="36"/>
      <c r="DO175" s="36"/>
      <c r="DP175" s="36"/>
      <c r="DQ175" s="36"/>
      <c r="DR175" s="36"/>
      <c r="DS175" s="36"/>
      <c r="DT175" s="36"/>
      <c r="DU175" s="36"/>
      <c r="DV175" s="36"/>
      <c r="DW175" s="36"/>
      <c r="DX175" s="36"/>
      <c r="DY175" s="36"/>
      <c r="DZ175" s="36"/>
      <c r="EA175" s="36"/>
      <c r="EB175" s="36"/>
      <c r="EC175" s="36"/>
      <c r="ED175" s="36"/>
      <c r="EE175" s="36"/>
      <c r="EF175" s="36"/>
      <c r="EG175" s="36"/>
      <c r="EH175" s="36"/>
      <c r="EI175" s="36"/>
      <c r="EJ175" s="36"/>
      <c r="EK175" s="36"/>
      <c r="EL175" s="36"/>
    </row>
    <row r="176" spans="17:142" x14ac:dyDescent="0.2">
      <c r="Q176" s="1"/>
      <c r="R176" s="1"/>
      <c r="S176" s="1"/>
      <c r="T176" s="1"/>
      <c r="U176" s="1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36"/>
      <c r="AU176" s="36"/>
      <c r="AV176" s="36"/>
      <c r="AW176" s="36"/>
      <c r="AX176" s="36"/>
      <c r="AY176" s="36"/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  <c r="BO176" s="36"/>
      <c r="BP176" s="36"/>
      <c r="BQ176" s="36"/>
      <c r="BR176" s="36"/>
      <c r="BS176" s="36"/>
      <c r="BT176" s="36"/>
      <c r="BU176" s="36"/>
      <c r="BV176" s="36"/>
      <c r="BW176" s="36"/>
      <c r="BX176" s="36"/>
      <c r="BY176" s="36"/>
      <c r="BZ176" s="36"/>
      <c r="CA176" s="36"/>
      <c r="CB176" s="36"/>
      <c r="CC176" s="36"/>
      <c r="CD176" s="36"/>
      <c r="CE176" s="36"/>
      <c r="CF176" s="36"/>
      <c r="CG176" s="36"/>
      <c r="CH176" s="36"/>
      <c r="CI176" s="36"/>
      <c r="CJ176" s="36"/>
      <c r="CK176" s="36"/>
      <c r="CL176" s="36"/>
      <c r="CM176" s="36"/>
      <c r="CN176" s="36"/>
      <c r="CO176" s="36"/>
      <c r="CP176" s="36"/>
      <c r="CQ176" s="36"/>
      <c r="CR176" s="36"/>
      <c r="CS176" s="36"/>
      <c r="CT176" s="36"/>
      <c r="CU176" s="36"/>
      <c r="CV176" s="36"/>
      <c r="CW176" s="36"/>
      <c r="CX176" s="36"/>
      <c r="CY176" s="36"/>
      <c r="CZ176" s="36"/>
      <c r="DA176" s="36"/>
      <c r="DB176" s="36"/>
      <c r="DC176" s="36"/>
      <c r="DD176" s="36"/>
      <c r="DE176" s="36"/>
      <c r="DF176" s="36"/>
      <c r="DG176" s="36"/>
      <c r="DH176" s="36"/>
      <c r="DI176" s="36"/>
      <c r="DJ176" s="36"/>
      <c r="DK176" s="36"/>
      <c r="DL176" s="36"/>
      <c r="DM176" s="36"/>
      <c r="DN176" s="36"/>
      <c r="DO176" s="36"/>
      <c r="DP176" s="36"/>
      <c r="DQ176" s="36"/>
      <c r="DR176" s="36"/>
      <c r="DS176" s="36"/>
      <c r="DT176" s="36"/>
      <c r="DU176" s="36"/>
      <c r="DV176" s="36"/>
      <c r="DW176" s="36"/>
      <c r="DX176" s="36"/>
      <c r="DY176" s="36"/>
      <c r="DZ176" s="36"/>
      <c r="EA176" s="36"/>
      <c r="EB176" s="36"/>
      <c r="EC176" s="36"/>
      <c r="ED176" s="36"/>
      <c r="EE176" s="36"/>
      <c r="EF176" s="36"/>
      <c r="EG176" s="36"/>
      <c r="EH176" s="36"/>
      <c r="EI176" s="36"/>
      <c r="EJ176" s="36"/>
      <c r="EK176" s="36"/>
      <c r="EL176" s="36"/>
    </row>
    <row r="177" spans="17:142" x14ac:dyDescent="0.2">
      <c r="Q177" s="1"/>
      <c r="R177" s="1"/>
      <c r="S177" s="1"/>
      <c r="T177" s="1"/>
      <c r="U177" s="1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  <c r="BO177" s="36"/>
      <c r="BP177" s="36"/>
      <c r="BQ177" s="36"/>
      <c r="BR177" s="36"/>
      <c r="BS177" s="36"/>
      <c r="BT177" s="36"/>
      <c r="BU177" s="36"/>
      <c r="BV177" s="36"/>
      <c r="BW177" s="36"/>
      <c r="BX177" s="36"/>
      <c r="BY177" s="36"/>
      <c r="BZ177" s="36"/>
      <c r="CA177" s="36"/>
      <c r="CB177" s="36"/>
      <c r="CC177" s="36"/>
      <c r="CD177" s="36"/>
      <c r="CE177" s="36"/>
      <c r="CF177" s="36"/>
      <c r="CG177" s="36"/>
      <c r="CH177" s="36"/>
      <c r="CI177" s="36"/>
      <c r="CJ177" s="36"/>
      <c r="CK177" s="36"/>
      <c r="CL177" s="36"/>
      <c r="CM177" s="36"/>
      <c r="CN177" s="36"/>
      <c r="CO177" s="36"/>
      <c r="CP177" s="36"/>
      <c r="CQ177" s="36"/>
      <c r="CR177" s="36"/>
      <c r="CS177" s="36"/>
      <c r="CT177" s="36"/>
      <c r="CU177" s="36"/>
      <c r="CV177" s="36"/>
      <c r="CW177" s="36"/>
      <c r="CX177" s="36"/>
      <c r="CY177" s="36"/>
      <c r="CZ177" s="36"/>
      <c r="DA177" s="36"/>
      <c r="DB177" s="36"/>
      <c r="DC177" s="36"/>
      <c r="DD177" s="36"/>
      <c r="DE177" s="36"/>
      <c r="DF177" s="36"/>
      <c r="DG177" s="36"/>
      <c r="DH177" s="36"/>
      <c r="DI177" s="36"/>
      <c r="DJ177" s="36"/>
      <c r="DK177" s="36"/>
      <c r="DL177" s="36"/>
      <c r="DM177" s="36"/>
      <c r="DN177" s="36"/>
      <c r="DO177" s="36"/>
      <c r="DP177" s="36"/>
      <c r="DQ177" s="36"/>
      <c r="DR177" s="36"/>
      <c r="DS177" s="36"/>
      <c r="DT177" s="36"/>
      <c r="DU177" s="36"/>
      <c r="DV177" s="36"/>
      <c r="DW177" s="36"/>
      <c r="DX177" s="36"/>
      <c r="DY177" s="36"/>
      <c r="DZ177" s="36"/>
      <c r="EA177" s="36"/>
      <c r="EB177" s="36"/>
      <c r="EC177" s="36"/>
      <c r="ED177" s="36"/>
      <c r="EE177" s="36"/>
      <c r="EF177" s="36"/>
      <c r="EG177" s="36"/>
      <c r="EH177" s="36"/>
      <c r="EI177" s="36"/>
      <c r="EJ177" s="36"/>
      <c r="EK177" s="36"/>
      <c r="EL177" s="36"/>
    </row>
    <row r="178" spans="17:142" x14ac:dyDescent="0.2">
      <c r="Q178" s="1"/>
      <c r="R178" s="1"/>
      <c r="S178" s="1"/>
      <c r="T178" s="1"/>
      <c r="U178" s="1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  <c r="BO178" s="36"/>
      <c r="BP178" s="36"/>
      <c r="BQ178" s="36"/>
      <c r="BR178" s="36"/>
      <c r="BS178" s="36"/>
      <c r="BT178" s="36"/>
      <c r="BU178" s="36"/>
      <c r="BV178" s="36"/>
      <c r="BW178" s="36"/>
      <c r="BX178" s="36"/>
      <c r="BY178" s="36"/>
      <c r="BZ178" s="36"/>
      <c r="CA178" s="36"/>
      <c r="CB178" s="36"/>
      <c r="CC178" s="36"/>
      <c r="CD178" s="36"/>
      <c r="CE178" s="36"/>
      <c r="CF178" s="36"/>
      <c r="CG178" s="36"/>
      <c r="CH178" s="36"/>
      <c r="CI178" s="36"/>
      <c r="CJ178" s="36"/>
      <c r="CK178" s="36"/>
      <c r="CL178" s="36"/>
      <c r="CM178" s="36"/>
      <c r="CN178" s="36"/>
      <c r="CO178" s="36"/>
      <c r="CP178" s="36"/>
      <c r="CQ178" s="36"/>
      <c r="CR178" s="36"/>
      <c r="CS178" s="36"/>
      <c r="CT178" s="36"/>
      <c r="CU178" s="36"/>
      <c r="CV178" s="36"/>
      <c r="CW178" s="36"/>
      <c r="CX178" s="36"/>
      <c r="CY178" s="36"/>
      <c r="CZ178" s="36"/>
      <c r="DA178" s="36"/>
      <c r="DB178" s="36"/>
      <c r="DC178" s="36"/>
      <c r="DD178" s="36"/>
      <c r="DE178" s="36"/>
      <c r="DF178" s="36"/>
      <c r="DG178" s="36"/>
      <c r="DH178" s="36"/>
      <c r="DI178" s="36"/>
      <c r="DJ178" s="36"/>
      <c r="DK178" s="36"/>
      <c r="DL178" s="36"/>
      <c r="DM178" s="36"/>
      <c r="DN178" s="36"/>
      <c r="DO178" s="36"/>
      <c r="DP178" s="36"/>
      <c r="DQ178" s="36"/>
      <c r="DR178" s="36"/>
      <c r="DS178" s="36"/>
      <c r="DT178" s="36"/>
      <c r="DU178" s="36"/>
      <c r="DV178" s="36"/>
      <c r="DW178" s="36"/>
      <c r="DX178" s="36"/>
      <c r="DY178" s="36"/>
      <c r="DZ178" s="36"/>
      <c r="EA178" s="36"/>
      <c r="EB178" s="36"/>
      <c r="EC178" s="36"/>
      <c r="ED178" s="36"/>
      <c r="EE178" s="36"/>
      <c r="EF178" s="36"/>
      <c r="EG178" s="36"/>
      <c r="EH178" s="36"/>
      <c r="EI178" s="36"/>
      <c r="EJ178" s="36"/>
      <c r="EK178" s="36"/>
      <c r="EL178" s="36"/>
    </row>
    <row r="179" spans="17:142" x14ac:dyDescent="0.2">
      <c r="Q179" s="1"/>
      <c r="R179" s="1"/>
      <c r="S179" s="1"/>
      <c r="T179" s="1"/>
      <c r="U179" s="1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  <c r="BO179" s="36"/>
      <c r="BP179" s="36"/>
      <c r="BQ179" s="36"/>
      <c r="BR179" s="36"/>
      <c r="BS179" s="36"/>
      <c r="BT179" s="36"/>
      <c r="BU179" s="36"/>
      <c r="BV179" s="36"/>
      <c r="BW179" s="36"/>
      <c r="BX179" s="36"/>
      <c r="BY179" s="36"/>
      <c r="BZ179" s="36"/>
      <c r="CA179" s="36"/>
      <c r="CB179" s="36"/>
      <c r="CC179" s="36"/>
      <c r="CD179" s="36"/>
      <c r="CE179" s="36"/>
      <c r="CF179" s="36"/>
      <c r="CG179" s="36"/>
      <c r="CH179" s="36"/>
      <c r="CI179" s="36"/>
      <c r="CJ179" s="36"/>
      <c r="CK179" s="36"/>
      <c r="CL179" s="36"/>
      <c r="CM179" s="36"/>
      <c r="CN179" s="36"/>
      <c r="CO179" s="36"/>
      <c r="CP179" s="36"/>
      <c r="CQ179" s="36"/>
      <c r="CR179" s="36"/>
      <c r="CS179" s="36"/>
      <c r="CT179" s="36"/>
      <c r="CU179" s="36"/>
      <c r="CV179" s="36"/>
      <c r="CW179" s="36"/>
      <c r="CX179" s="36"/>
      <c r="CY179" s="36"/>
      <c r="CZ179" s="36"/>
      <c r="DA179" s="36"/>
      <c r="DB179" s="36"/>
      <c r="DC179" s="36"/>
      <c r="DD179" s="36"/>
      <c r="DE179" s="36"/>
      <c r="DF179" s="36"/>
      <c r="DG179" s="36"/>
      <c r="DH179" s="36"/>
      <c r="DI179" s="36"/>
      <c r="DJ179" s="36"/>
      <c r="DK179" s="36"/>
      <c r="DL179" s="36"/>
      <c r="DM179" s="36"/>
      <c r="DN179" s="36"/>
      <c r="DO179" s="36"/>
      <c r="DP179" s="36"/>
      <c r="DQ179" s="36"/>
      <c r="DR179" s="36"/>
      <c r="DS179" s="36"/>
      <c r="DT179" s="36"/>
      <c r="DU179" s="36"/>
      <c r="DV179" s="36"/>
      <c r="DW179" s="36"/>
      <c r="DX179" s="36"/>
      <c r="DY179" s="36"/>
      <c r="DZ179" s="36"/>
      <c r="EA179" s="36"/>
      <c r="EB179" s="36"/>
      <c r="EC179" s="36"/>
      <c r="ED179" s="36"/>
      <c r="EE179" s="36"/>
      <c r="EF179" s="36"/>
      <c r="EG179" s="36"/>
      <c r="EH179" s="36"/>
      <c r="EI179" s="36"/>
      <c r="EJ179" s="36"/>
      <c r="EK179" s="36"/>
      <c r="EL179" s="36"/>
    </row>
    <row r="180" spans="17:142" x14ac:dyDescent="0.2">
      <c r="Q180" s="1"/>
      <c r="R180" s="1"/>
      <c r="S180" s="1"/>
      <c r="T180" s="1"/>
      <c r="U180" s="1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  <c r="BO180" s="36"/>
      <c r="BP180" s="36"/>
      <c r="BQ180" s="36"/>
      <c r="BR180" s="36"/>
      <c r="BS180" s="36"/>
      <c r="BT180" s="36"/>
      <c r="BU180" s="36"/>
      <c r="BV180" s="36"/>
      <c r="BW180" s="36"/>
      <c r="BX180" s="36"/>
      <c r="BY180" s="36"/>
      <c r="BZ180" s="36"/>
      <c r="CA180" s="36"/>
      <c r="CB180" s="36"/>
      <c r="CC180" s="36"/>
      <c r="CD180" s="36"/>
      <c r="CE180" s="36"/>
      <c r="CF180" s="36"/>
      <c r="CG180" s="36"/>
      <c r="CH180" s="36"/>
      <c r="CI180" s="36"/>
      <c r="CJ180" s="36"/>
      <c r="CK180" s="36"/>
      <c r="CL180" s="36"/>
      <c r="CM180" s="36"/>
      <c r="CN180" s="36"/>
      <c r="CO180" s="36"/>
      <c r="CP180" s="36"/>
      <c r="CQ180" s="36"/>
      <c r="CR180" s="36"/>
      <c r="CS180" s="36"/>
      <c r="CT180" s="36"/>
      <c r="CU180" s="36"/>
      <c r="CV180" s="36"/>
      <c r="CW180" s="36"/>
      <c r="CX180" s="36"/>
      <c r="CY180" s="36"/>
      <c r="CZ180" s="36"/>
      <c r="DA180" s="36"/>
      <c r="DB180" s="36"/>
      <c r="DC180" s="36"/>
      <c r="DD180" s="36"/>
      <c r="DE180" s="36"/>
      <c r="DF180" s="36"/>
      <c r="DG180" s="36"/>
      <c r="DH180" s="36"/>
      <c r="DI180" s="36"/>
      <c r="DJ180" s="36"/>
      <c r="DK180" s="36"/>
      <c r="DL180" s="36"/>
      <c r="DM180" s="36"/>
      <c r="DN180" s="36"/>
      <c r="DO180" s="36"/>
      <c r="DP180" s="36"/>
      <c r="DQ180" s="36"/>
      <c r="DR180" s="36"/>
      <c r="DS180" s="36"/>
      <c r="DT180" s="36"/>
      <c r="DU180" s="36"/>
      <c r="DV180" s="36"/>
      <c r="DW180" s="36"/>
      <c r="DX180" s="36"/>
      <c r="DY180" s="36"/>
      <c r="DZ180" s="36"/>
      <c r="EA180" s="36"/>
      <c r="EB180" s="36"/>
      <c r="EC180" s="36"/>
      <c r="ED180" s="36"/>
      <c r="EE180" s="36"/>
      <c r="EF180" s="36"/>
      <c r="EG180" s="36"/>
      <c r="EH180" s="36"/>
      <c r="EI180" s="36"/>
      <c r="EJ180" s="36"/>
      <c r="EK180" s="36"/>
      <c r="EL180" s="36"/>
    </row>
    <row r="181" spans="17:142" x14ac:dyDescent="0.2">
      <c r="Q181" s="1"/>
      <c r="R181" s="1"/>
      <c r="S181" s="1"/>
      <c r="T181" s="1"/>
      <c r="U181" s="1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36"/>
      <c r="AT181" s="36"/>
      <c r="AU181" s="36"/>
      <c r="AV181" s="36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  <c r="BO181" s="36"/>
      <c r="BP181" s="36"/>
      <c r="BQ181" s="36"/>
      <c r="BR181" s="36"/>
      <c r="BS181" s="36"/>
      <c r="BT181" s="36"/>
      <c r="BU181" s="36"/>
      <c r="BV181" s="36"/>
      <c r="BW181" s="36"/>
      <c r="BX181" s="36"/>
      <c r="BY181" s="36"/>
      <c r="BZ181" s="36"/>
      <c r="CA181" s="36"/>
      <c r="CB181" s="36"/>
      <c r="CC181" s="36"/>
      <c r="CD181" s="36"/>
      <c r="CE181" s="36"/>
      <c r="CF181" s="36"/>
      <c r="CG181" s="36"/>
      <c r="CH181" s="36"/>
      <c r="CI181" s="36"/>
      <c r="CJ181" s="36"/>
      <c r="CK181" s="36"/>
      <c r="CL181" s="36"/>
      <c r="CM181" s="36"/>
      <c r="CN181" s="36"/>
      <c r="CO181" s="36"/>
      <c r="CP181" s="36"/>
      <c r="CQ181" s="36"/>
      <c r="CR181" s="36"/>
      <c r="CS181" s="36"/>
      <c r="CT181" s="36"/>
      <c r="CU181" s="36"/>
      <c r="CV181" s="36"/>
      <c r="CW181" s="36"/>
      <c r="CX181" s="36"/>
      <c r="CY181" s="36"/>
      <c r="CZ181" s="36"/>
      <c r="DA181" s="36"/>
      <c r="DB181" s="36"/>
      <c r="DC181" s="36"/>
      <c r="DD181" s="36"/>
      <c r="DE181" s="36"/>
      <c r="DF181" s="36"/>
      <c r="DG181" s="36"/>
      <c r="DH181" s="36"/>
      <c r="DI181" s="36"/>
      <c r="DJ181" s="36"/>
      <c r="DK181" s="36"/>
      <c r="DL181" s="36"/>
      <c r="DM181" s="36"/>
      <c r="DN181" s="36"/>
      <c r="DO181" s="36"/>
      <c r="DP181" s="36"/>
      <c r="DQ181" s="36"/>
      <c r="DR181" s="36"/>
      <c r="DS181" s="36"/>
      <c r="DT181" s="36"/>
      <c r="DU181" s="36"/>
      <c r="DV181" s="36"/>
      <c r="DW181" s="36"/>
      <c r="DX181" s="36"/>
      <c r="DY181" s="36"/>
      <c r="DZ181" s="36"/>
      <c r="EA181" s="36"/>
      <c r="EB181" s="36"/>
      <c r="EC181" s="36"/>
      <c r="ED181" s="36"/>
      <c r="EE181" s="36"/>
      <c r="EF181" s="36"/>
      <c r="EG181" s="36"/>
      <c r="EH181" s="36"/>
      <c r="EI181" s="36"/>
      <c r="EJ181" s="36"/>
      <c r="EK181" s="36"/>
      <c r="EL181" s="36"/>
    </row>
    <row r="182" spans="17:142" x14ac:dyDescent="0.2">
      <c r="Q182" s="1"/>
      <c r="R182" s="1"/>
      <c r="S182" s="1"/>
      <c r="T182" s="1"/>
      <c r="U182" s="1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6"/>
      <c r="BR182" s="36"/>
      <c r="BS182" s="36"/>
      <c r="BT182" s="36"/>
      <c r="BU182" s="36"/>
      <c r="BV182" s="36"/>
      <c r="BW182" s="36"/>
      <c r="BX182" s="36"/>
      <c r="BY182" s="36"/>
      <c r="BZ182" s="36"/>
      <c r="CA182" s="36"/>
      <c r="CB182" s="36"/>
      <c r="CC182" s="36"/>
      <c r="CD182" s="36"/>
      <c r="CE182" s="36"/>
      <c r="CF182" s="36"/>
      <c r="CG182" s="36"/>
      <c r="CH182" s="36"/>
      <c r="CI182" s="36"/>
      <c r="CJ182" s="36"/>
      <c r="CK182" s="36"/>
      <c r="CL182" s="36"/>
      <c r="CM182" s="36"/>
      <c r="CN182" s="36"/>
      <c r="CO182" s="36"/>
      <c r="CP182" s="36"/>
      <c r="CQ182" s="36"/>
      <c r="CR182" s="36"/>
      <c r="CS182" s="36"/>
      <c r="CT182" s="36"/>
      <c r="CU182" s="36"/>
      <c r="CV182" s="36"/>
      <c r="CW182" s="36"/>
      <c r="CX182" s="36"/>
      <c r="CY182" s="36"/>
      <c r="CZ182" s="36"/>
      <c r="DA182" s="36"/>
      <c r="DB182" s="36"/>
      <c r="DC182" s="36"/>
      <c r="DD182" s="36"/>
      <c r="DE182" s="36"/>
      <c r="DF182" s="36"/>
      <c r="DG182" s="36"/>
      <c r="DH182" s="36"/>
      <c r="DI182" s="36"/>
      <c r="DJ182" s="36"/>
      <c r="DK182" s="36"/>
      <c r="DL182" s="36"/>
      <c r="DM182" s="36"/>
      <c r="DN182" s="36"/>
      <c r="DO182" s="36"/>
      <c r="DP182" s="36"/>
      <c r="DQ182" s="36"/>
      <c r="DR182" s="36"/>
      <c r="DS182" s="36"/>
      <c r="DT182" s="36"/>
      <c r="DU182" s="36"/>
      <c r="DV182" s="36"/>
      <c r="DW182" s="36"/>
      <c r="DX182" s="36"/>
      <c r="DY182" s="36"/>
      <c r="DZ182" s="36"/>
      <c r="EA182" s="36"/>
      <c r="EB182" s="36"/>
      <c r="EC182" s="36"/>
      <c r="ED182" s="36"/>
      <c r="EE182" s="36"/>
      <c r="EF182" s="36"/>
      <c r="EG182" s="36"/>
      <c r="EH182" s="36"/>
      <c r="EI182" s="36"/>
      <c r="EJ182" s="36"/>
      <c r="EK182" s="36"/>
      <c r="EL182" s="36"/>
    </row>
    <row r="183" spans="17:142" x14ac:dyDescent="0.2">
      <c r="Q183" s="1"/>
      <c r="R183" s="1"/>
      <c r="S183" s="1"/>
      <c r="T183" s="1"/>
      <c r="U183" s="1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36"/>
      <c r="AT183" s="36"/>
      <c r="AU183" s="36"/>
      <c r="AV183" s="36"/>
      <c r="AW183" s="36"/>
      <c r="AX183" s="36"/>
      <c r="AY183" s="36"/>
      <c r="AZ183" s="36"/>
      <c r="BA183" s="36"/>
      <c r="BB183" s="36"/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  <c r="BM183" s="36"/>
      <c r="BN183" s="36"/>
      <c r="BO183" s="36"/>
      <c r="BP183" s="36"/>
      <c r="BQ183" s="36"/>
      <c r="BR183" s="36"/>
      <c r="BS183" s="36"/>
      <c r="BT183" s="36"/>
      <c r="BU183" s="36"/>
      <c r="BV183" s="36"/>
      <c r="BW183" s="36"/>
      <c r="BX183" s="36"/>
      <c r="BY183" s="36"/>
      <c r="BZ183" s="36"/>
      <c r="CA183" s="36"/>
      <c r="CB183" s="36"/>
      <c r="CC183" s="36"/>
      <c r="CD183" s="36"/>
      <c r="CE183" s="36"/>
      <c r="CF183" s="36"/>
      <c r="CG183" s="36"/>
      <c r="CH183" s="36"/>
      <c r="CI183" s="36"/>
      <c r="CJ183" s="36"/>
      <c r="CK183" s="36"/>
      <c r="CL183" s="36"/>
      <c r="CM183" s="36"/>
      <c r="CN183" s="36"/>
      <c r="CO183" s="36"/>
      <c r="CP183" s="36"/>
      <c r="CQ183" s="36"/>
      <c r="CR183" s="36"/>
      <c r="CS183" s="36"/>
      <c r="CT183" s="36"/>
      <c r="CU183" s="36"/>
      <c r="CV183" s="36"/>
      <c r="CW183" s="36"/>
      <c r="CX183" s="36"/>
      <c r="CY183" s="36"/>
      <c r="CZ183" s="36"/>
      <c r="DA183" s="36"/>
      <c r="DB183" s="36"/>
      <c r="DC183" s="36"/>
      <c r="DD183" s="36"/>
      <c r="DE183" s="36"/>
      <c r="DF183" s="36"/>
      <c r="DG183" s="36"/>
      <c r="DH183" s="36"/>
      <c r="DI183" s="36"/>
      <c r="DJ183" s="36"/>
      <c r="DK183" s="36"/>
      <c r="DL183" s="36"/>
      <c r="DM183" s="36"/>
      <c r="DN183" s="36"/>
      <c r="DO183" s="36"/>
      <c r="DP183" s="36"/>
      <c r="DQ183" s="36"/>
      <c r="DR183" s="36"/>
      <c r="DS183" s="36"/>
      <c r="DT183" s="36"/>
      <c r="DU183" s="36"/>
      <c r="DV183" s="36"/>
      <c r="DW183" s="36"/>
      <c r="DX183" s="36"/>
      <c r="DY183" s="36"/>
      <c r="DZ183" s="36"/>
      <c r="EA183" s="36"/>
      <c r="EB183" s="36"/>
      <c r="EC183" s="36"/>
      <c r="ED183" s="36"/>
      <c r="EE183" s="36"/>
      <c r="EF183" s="36"/>
      <c r="EG183" s="36"/>
      <c r="EH183" s="36"/>
      <c r="EI183" s="36"/>
      <c r="EJ183" s="36"/>
      <c r="EK183" s="36"/>
      <c r="EL183" s="36"/>
    </row>
    <row r="184" spans="17:142" x14ac:dyDescent="0.2">
      <c r="Q184" s="1"/>
      <c r="R184" s="1"/>
      <c r="S184" s="1"/>
      <c r="T184" s="1"/>
      <c r="U184" s="1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  <c r="AQ184" s="36"/>
      <c r="AR184" s="36"/>
      <c r="AS184" s="36"/>
      <c r="AT184" s="36"/>
      <c r="AU184" s="36"/>
      <c r="AV184" s="36"/>
      <c r="AW184" s="36"/>
      <c r="AX184" s="36"/>
      <c r="AY184" s="36"/>
      <c r="AZ184" s="36"/>
      <c r="BA184" s="36"/>
      <c r="BB184" s="36"/>
      <c r="BC184" s="36"/>
      <c r="BD184" s="36"/>
      <c r="BE184" s="36"/>
      <c r="BF184" s="36"/>
      <c r="BG184" s="36"/>
      <c r="BH184" s="36"/>
      <c r="BI184" s="36"/>
      <c r="BJ184" s="36"/>
      <c r="BK184" s="36"/>
      <c r="BL184" s="36"/>
      <c r="BM184" s="36"/>
      <c r="BN184" s="36"/>
      <c r="BO184" s="36"/>
      <c r="BP184" s="36"/>
      <c r="BQ184" s="36"/>
      <c r="BR184" s="36"/>
      <c r="BS184" s="36"/>
      <c r="BT184" s="36"/>
      <c r="BU184" s="36"/>
      <c r="BV184" s="36"/>
      <c r="BW184" s="36"/>
      <c r="BX184" s="36"/>
      <c r="BY184" s="36"/>
      <c r="BZ184" s="36"/>
      <c r="CA184" s="36"/>
      <c r="CB184" s="36"/>
      <c r="CC184" s="36"/>
      <c r="CD184" s="36"/>
      <c r="CE184" s="36"/>
      <c r="CF184" s="36"/>
      <c r="CG184" s="36"/>
      <c r="CH184" s="36"/>
      <c r="CI184" s="36"/>
      <c r="CJ184" s="36"/>
      <c r="CK184" s="36"/>
      <c r="CL184" s="36"/>
      <c r="CM184" s="36"/>
      <c r="CN184" s="36"/>
      <c r="CO184" s="36"/>
      <c r="CP184" s="36"/>
      <c r="CQ184" s="36"/>
      <c r="CR184" s="36"/>
      <c r="CS184" s="36"/>
      <c r="CT184" s="36"/>
      <c r="CU184" s="36"/>
      <c r="CV184" s="36"/>
      <c r="CW184" s="36"/>
      <c r="CX184" s="36"/>
      <c r="CY184" s="36"/>
      <c r="CZ184" s="36"/>
      <c r="DA184" s="36"/>
      <c r="DB184" s="36"/>
      <c r="DC184" s="36"/>
      <c r="DD184" s="36"/>
      <c r="DE184" s="36"/>
      <c r="DF184" s="36"/>
      <c r="DG184" s="36"/>
      <c r="DH184" s="36"/>
      <c r="DI184" s="36"/>
      <c r="DJ184" s="36"/>
      <c r="DK184" s="36"/>
      <c r="DL184" s="36"/>
      <c r="DM184" s="36"/>
      <c r="DN184" s="36"/>
      <c r="DO184" s="36"/>
      <c r="DP184" s="36"/>
      <c r="DQ184" s="36"/>
      <c r="DR184" s="36"/>
      <c r="DS184" s="36"/>
      <c r="DT184" s="36"/>
      <c r="DU184" s="36"/>
      <c r="DV184" s="36"/>
      <c r="DW184" s="36"/>
      <c r="DX184" s="36"/>
      <c r="DY184" s="36"/>
      <c r="DZ184" s="36"/>
      <c r="EA184" s="36"/>
      <c r="EB184" s="36"/>
      <c r="EC184" s="36"/>
      <c r="ED184" s="36"/>
      <c r="EE184" s="36"/>
      <c r="EF184" s="36"/>
      <c r="EG184" s="36"/>
      <c r="EH184" s="36"/>
      <c r="EI184" s="36"/>
      <c r="EJ184" s="36"/>
      <c r="EK184" s="36"/>
      <c r="EL184" s="36"/>
    </row>
    <row r="185" spans="17:142" x14ac:dyDescent="0.2">
      <c r="Q185" s="1"/>
      <c r="R185" s="1"/>
      <c r="S185" s="1"/>
      <c r="T185" s="1"/>
      <c r="U185" s="1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36"/>
      <c r="BH185" s="36"/>
      <c r="BI185" s="36"/>
      <c r="BJ185" s="36"/>
      <c r="BK185" s="36"/>
      <c r="BL185" s="36"/>
      <c r="BM185" s="36"/>
      <c r="BN185" s="36"/>
      <c r="BO185" s="36"/>
      <c r="BP185" s="36"/>
      <c r="BQ185" s="36"/>
      <c r="BR185" s="36"/>
      <c r="BS185" s="36"/>
      <c r="BT185" s="36"/>
      <c r="BU185" s="36"/>
      <c r="BV185" s="36"/>
      <c r="BW185" s="36"/>
      <c r="BX185" s="36"/>
      <c r="BY185" s="36"/>
      <c r="BZ185" s="36"/>
      <c r="CA185" s="36"/>
      <c r="CB185" s="36"/>
      <c r="CC185" s="36"/>
      <c r="CD185" s="36"/>
      <c r="CE185" s="36"/>
      <c r="CF185" s="36"/>
      <c r="CG185" s="36"/>
      <c r="CH185" s="36"/>
      <c r="CI185" s="36"/>
      <c r="CJ185" s="36"/>
      <c r="CK185" s="36"/>
      <c r="CL185" s="36"/>
      <c r="CM185" s="36"/>
      <c r="CN185" s="36"/>
      <c r="CO185" s="36"/>
      <c r="CP185" s="36"/>
      <c r="CQ185" s="36"/>
      <c r="CR185" s="36"/>
      <c r="CS185" s="36"/>
      <c r="CT185" s="36"/>
      <c r="CU185" s="36"/>
      <c r="CV185" s="36"/>
      <c r="CW185" s="36"/>
      <c r="CX185" s="36"/>
      <c r="CY185" s="36"/>
      <c r="CZ185" s="36"/>
      <c r="DA185" s="36"/>
      <c r="DB185" s="36"/>
      <c r="DC185" s="36"/>
      <c r="DD185" s="36"/>
      <c r="DE185" s="36"/>
      <c r="DF185" s="36"/>
      <c r="DG185" s="36"/>
      <c r="DH185" s="36"/>
      <c r="DI185" s="36"/>
      <c r="DJ185" s="36"/>
      <c r="DK185" s="36"/>
      <c r="DL185" s="36"/>
      <c r="DM185" s="36"/>
      <c r="DN185" s="36"/>
      <c r="DO185" s="36"/>
      <c r="DP185" s="36"/>
      <c r="DQ185" s="36"/>
      <c r="DR185" s="36"/>
      <c r="DS185" s="36"/>
      <c r="DT185" s="36"/>
      <c r="DU185" s="36"/>
      <c r="DV185" s="36"/>
      <c r="DW185" s="36"/>
      <c r="DX185" s="36"/>
      <c r="DY185" s="36"/>
      <c r="DZ185" s="36"/>
      <c r="EA185" s="36"/>
      <c r="EB185" s="36"/>
      <c r="EC185" s="36"/>
      <c r="ED185" s="36"/>
      <c r="EE185" s="36"/>
      <c r="EF185" s="36"/>
      <c r="EG185" s="36"/>
      <c r="EH185" s="36"/>
      <c r="EI185" s="36"/>
      <c r="EJ185" s="36"/>
      <c r="EK185" s="36"/>
      <c r="EL185" s="36"/>
    </row>
    <row r="186" spans="17:142" x14ac:dyDescent="0.2">
      <c r="Q186" s="1"/>
      <c r="R186" s="1"/>
      <c r="S186" s="1"/>
      <c r="T186" s="1"/>
      <c r="U186" s="1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  <c r="AS186" s="36"/>
      <c r="AT186" s="36"/>
      <c r="AU186" s="36"/>
      <c r="AV186" s="36"/>
      <c r="AW186" s="36"/>
      <c r="AX186" s="36"/>
      <c r="AY186" s="36"/>
      <c r="AZ186" s="36"/>
      <c r="BA186" s="36"/>
      <c r="BB186" s="36"/>
      <c r="BC186" s="36"/>
      <c r="BD186" s="36"/>
      <c r="BE186" s="36"/>
      <c r="BF186" s="36"/>
      <c r="BG186" s="36"/>
      <c r="BH186" s="36"/>
      <c r="BI186" s="36"/>
      <c r="BJ186" s="36"/>
      <c r="BK186" s="36"/>
      <c r="BL186" s="36"/>
      <c r="BM186" s="36"/>
      <c r="BN186" s="36"/>
      <c r="BO186" s="36"/>
      <c r="BP186" s="36"/>
      <c r="BQ186" s="36"/>
      <c r="BR186" s="36"/>
      <c r="BS186" s="36"/>
      <c r="BT186" s="36"/>
      <c r="BU186" s="36"/>
      <c r="BV186" s="36"/>
      <c r="BW186" s="36"/>
      <c r="BX186" s="36"/>
      <c r="BY186" s="36"/>
      <c r="BZ186" s="36"/>
      <c r="CA186" s="36"/>
      <c r="CB186" s="36"/>
      <c r="CC186" s="36"/>
      <c r="CD186" s="36"/>
      <c r="CE186" s="36"/>
      <c r="CF186" s="36"/>
      <c r="CG186" s="36"/>
      <c r="CH186" s="36"/>
      <c r="CI186" s="36"/>
      <c r="CJ186" s="36"/>
      <c r="CK186" s="36"/>
      <c r="CL186" s="36"/>
      <c r="CM186" s="36"/>
      <c r="CN186" s="36"/>
      <c r="CO186" s="36"/>
      <c r="CP186" s="36"/>
      <c r="CQ186" s="36"/>
      <c r="CR186" s="36"/>
      <c r="CS186" s="36"/>
      <c r="CT186" s="36"/>
      <c r="CU186" s="36"/>
      <c r="CV186" s="36"/>
      <c r="CW186" s="36"/>
      <c r="CX186" s="36"/>
      <c r="CY186" s="36"/>
      <c r="CZ186" s="36"/>
      <c r="DA186" s="36"/>
      <c r="DB186" s="36"/>
      <c r="DC186" s="36"/>
      <c r="DD186" s="36"/>
      <c r="DE186" s="36"/>
      <c r="DF186" s="36"/>
      <c r="DG186" s="36"/>
      <c r="DH186" s="36"/>
      <c r="DI186" s="36"/>
      <c r="DJ186" s="36"/>
      <c r="DK186" s="36"/>
      <c r="DL186" s="36"/>
      <c r="DM186" s="36"/>
      <c r="DN186" s="36"/>
      <c r="DO186" s="36"/>
      <c r="DP186" s="36"/>
      <c r="DQ186" s="36"/>
      <c r="DR186" s="36"/>
      <c r="DS186" s="36"/>
      <c r="DT186" s="36"/>
      <c r="DU186" s="36"/>
      <c r="DV186" s="36"/>
      <c r="DW186" s="36"/>
      <c r="DX186" s="36"/>
      <c r="DY186" s="36"/>
      <c r="DZ186" s="36"/>
      <c r="EA186" s="36"/>
      <c r="EB186" s="36"/>
      <c r="EC186" s="36"/>
      <c r="ED186" s="36"/>
      <c r="EE186" s="36"/>
      <c r="EF186" s="36"/>
      <c r="EG186" s="36"/>
      <c r="EH186" s="36"/>
      <c r="EI186" s="36"/>
      <c r="EJ186" s="36"/>
      <c r="EK186" s="36"/>
      <c r="EL186" s="36"/>
    </row>
    <row r="187" spans="17:142" x14ac:dyDescent="0.2">
      <c r="Q187" s="1"/>
      <c r="R187" s="1"/>
      <c r="S187" s="1"/>
      <c r="T187" s="1"/>
      <c r="U187" s="1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/>
      <c r="AV187" s="36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  <c r="BO187" s="36"/>
      <c r="BP187" s="36"/>
      <c r="BQ187" s="36"/>
      <c r="BR187" s="36"/>
      <c r="BS187" s="36"/>
      <c r="BT187" s="36"/>
      <c r="BU187" s="36"/>
      <c r="BV187" s="36"/>
      <c r="BW187" s="36"/>
      <c r="BX187" s="36"/>
      <c r="BY187" s="36"/>
      <c r="BZ187" s="36"/>
      <c r="CA187" s="36"/>
      <c r="CB187" s="36"/>
      <c r="CC187" s="36"/>
      <c r="CD187" s="36"/>
      <c r="CE187" s="36"/>
      <c r="CF187" s="36"/>
      <c r="CG187" s="36"/>
      <c r="CH187" s="36"/>
      <c r="CI187" s="36"/>
      <c r="CJ187" s="36"/>
      <c r="CK187" s="36"/>
      <c r="CL187" s="36"/>
      <c r="CM187" s="36"/>
      <c r="CN187" s="36"/>
      <c r="CO187" s="36"/>
      <c r="CP187" s="36"/>
      <c r="CQ187" s="36"/>
      <c r="CR187" s="36"/>
      <c r="CS187" s="36"/>
      <c r="CT187" s="36"/>
      <c r="CU187" s="36"/>
      <c r="CV187" s="36"/>
      <c r="CW187" s="36"/>
      <c r="CX187" s="36"/>
      <c r="CY187" s="36"/>
      <c r="CZ187" s="36"/>
      <c r="DA187" s="36"/>
      <c r="DB187" s="36"/>
      <c r="DC187" s="36"/>
      <c r="DD187" s="36"/>
      <c r="DE187" s="36"/>
      <c r="DF187" s="36"/>
      <c r="DG187" s="36"/>
      <c r="DH187" s="36"/>
      <c r="DI187" s="36"/>
      <c r="DJ187" s="36"/>
      <c r="DK187" s="36"/>
      <c r="DL187" s="36"/>
      <c r="DM187" s="36"/>
      <c r="DN187" s="36"/>
      <c r="DO187" s="36"/>
      <c r="DP187" s="36"/>
      <c r="DQ187" s="36"/>
      <c r="DR187" s="36"/>
      <c r="DS187" s="36"/>
      <c r="DT187" s="36"/>
      <c r="DU187" s="36"/>
      <c r="DV187" s="36"/>
      <c r="DW187" s="36"/>
      <c r="DX187" s="36"/>
      <c r="DY187" s="36"/>
      <c r="DZ187" s="36"/>
      <c r="EA187" s="36"/>
      <c r="EB187" s="36"/>
      <c r="EC187" s="36"/>
      <c r="ED187" s="36"/>
      <c r="EE187" s="36"/>
      <c r="EF187" s="36"/>
      <c r="EG187" s="36"/>
      <c r="EH187" s="36"/>
      <c r="EI187" s="36"/>
      <c r="EJ187" s="36"/>
      <c r="EK187" s="36"/>
      <c r="EL187" s="36"/>
    </row>
    <row r="188" spans="17:142" x14ac:dyDescent="0.2">
      <c r="Q188" s="1"/>
      <c r="R188" s="1"/>
      <c r="S188" s="1"/>
      <c r="T188" s="1"/>
      <c r="U188" s="1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  <c r="AU188" s="36"/>
      <c r="AV188" s="36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  <c r="BO188" s="36"/>
      <c r="BP188" s="36"/>
      <c r="BQ188" s="36"/>
      <c r="BR188" s="36"/>
      <c r="BS188" s="36"/>
      <c r="BT188" s="36"/>
      <c r="BU188" s="36"/>
      <c r="BV188" s="36"/>
      <c r="BW188" s="36"/>
      <c r="BX188" s="36"/>
      <c r="BY188" s="36"/>
      <c r="BZ188" s="36"/>
      <c r="CA188" s="36"/>
      <c r="CB188" s="36"/>
      <c r="CC188" s="36"/>
      <c r="CD188" s="36"/>
      <c r="CE188" s="36"/>
      <c r="CF188" s="36"/>
      <c r="CG188" s="36"/>
      <c r="CH188" s="36"/>
      <c r="CI188" s="36"/>
      <c r="CJ188" s="36"/>
      <c r="CK188" s="36"/>
      <c r="CL188" s="36"/>
      <c r="CM188" s="36"/>
      <c r="CN188" s="36"/>
      <c r="CO188" s="36"/>
      <c r="CP188" s="36"/>
      <c r="CQ188" s="36"/>
      <c r="CR188" s="36"/>
      <c r="CS188" s="36"/>
      <c r="CT188" s="36"/>
      <c r="CU188" s="36"/>
      <c r="CV188" s="36"/>
      <c r="CW188" s="36"/>
      <c r="CX188" s="36"/>
      <c r="CY188" s="36"/>
      <c r="CZ188" s="36"/>
      <c r="DA188" s="36"/>
      <c r="DB188" s="36"/>
      <c r="DC188" s="36"/>
      <c r="DD188" s="36"/>
      <c r="DE188" s="36"/>
      <c r="DF188" s="36"/>
      <c r="DG188" s="36"/>
      <c r="DH188" s="36"/>
      <c r="DI188" s="36"/>
      <c r="DJ188" s="36"/>
      <c r="DK188" s="36"/>
      <c r="DL188" s="36"/>
      <c r="DM188" s="36"/>
      <c r="DN188" s="36"/>
      <c r="DO188" s="36"/>
      <c r="DP188" s="36"/>
      <c r="DQ188" s="36"/>
      <c r="DR188" s="36"/>
      <c r="DS188" s="36"/>
      <c r="DT188" s="36"/>
      <c r="DU188" s="36"/>
      <c r="DV188" s="36"/>
      <c r="DW188" s="36"/>
      <c r="DX188" s="36"/>
      <c r="DY188" s="36"/>
      <c r="DZ188" s="36"/>
      <c r="EA188" s="36"/>
      <c r="EB188" s="36"/>
      <c r="EC188" s="36"/>
      <c r="ED188" s="36"/>
      <c r="EE188" s="36"/>
      <c r="EF188" s="36"/>
      <c r="EG188" s="36"/>
      <c r="EH188" s="36"/>
      <c r="EI188" s="36"/>
      <c r="EJ188" s="36"/>
      <c r="EK188" s="36"/>
      <c r="EL188" s="36"/>
    </row>
    <row r="189" spans="17:142" x14ac:dyDescent="0.2">
      <c r="Q189" s="1"/>
      <c r="R189" s="1"/>
      <c r="S189" s="1"/>
      <c r="T189" s="1"/>
      <c r="U189" s="1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36"/>
      <c r="AT189" s="36"/>
      <c r="AU189" s="36"/>
      <c r="AV189" s="36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  <c r="BO189" s="36"/>
      <c r="BP189" s="36"/>
      <c r="BQ189" s="36"/>
      <c r="BR189" s="36"/>
      <c r="BS189" s="36"/>
      <c r="BT189" s="36"/>
      <c r="BU189" s="36"/>
      <c r="BV189" s="36"/>
      <c r="BW189" s="36"/>
      <c r="BX189" s="36"/>
      <c r="BY189" s="36"/>
      <c r="BZ189" s="36"/>
      <c r="CA189" s="36"/>
      <c r="CB189" s="36"/>
      <c r="CC189" s="36"/>
      <c r="CD189" s="36"/>
      <c r="CE189" s="36"/>
      <c r="CF189" s="36"/>
      <c r="CG189" s="36"/>
      <c r="CH189" s="36"/>
      <c r="CI189" s="36"/>
      <c r="CJ189" s="36"/>
      <c r="CK189" s="36"/>
      <c r="CL189" s="36"/>
      <c r="CM189" s="36"/>
      <c r="CN189" s="36"/>
      <c r="CO189" s="36"/>
      <c r="CP189" s="36"/>
      <c r="CQ189" s="36"/>
      <c r="CR189" s="36"/>
      <c r="CS189" s="36"/>
      <c r="CT189" s="36"/>
      <c r="CU189" s="36"/>
      <c r="CV189" s="36"/>
      <c r="CW189" s="36"/>
      <c r="CX189" s="36"/>
      <c r="CY189" s="36"/>
      <c r="CZ189" s="36"/>
      <c r="DA189" s="36"/>
      <c r="DB189" s="36"/>
      <c r="DC189" s="36"/>
      <c r="DD189" s="36"/>
      <c r="DE189" s="36"/>
      <c r="DF189" s="36"/>
      <c r="DG189" s="36"/>
      <c r="DH189" s="36"/>
      <c r="DI189" s="36"/>
      <c r="DJ189" s="36"/>
      <c r="DK189" s="36"/>
      <c r="DL189" s="36"/>
      <c r="DM189" s="36"/>
      <c r="DN189" s="36"/>
      <c r="DO189" s="36"/>
      <c r="DP189" s="36"/>
      <c r="DQ189" s="36"/>
      <c r="DR189" s="36"/>
      <c r="DS189" s="36"/>
      <c r="DT189" s="36"/>
      <c r="DU189" s="36"/>
      <c r="DV189" s="36"/>
      <c r="DW189" s="36"/>
      <c r="DX189" s="36"/>
      <c r="DY189" s="36"/>
      <c r="DZ189" s="36"/>
      <c r="EA189" s="36"/>
      <c r="EB189" s="36"/>
      <c r="EC189" s="36"/>
      <c r="ED189" s="36"/>
      <c r="EE189" s="36"/>
      <c r="EF189" s="36"/>
      <c r="EG189" s="36"/>
      <c r="EH189" s="36"/>
      <c r="EI189" s="36"/>
      <c r="EJ189" s="36"/>
      <c r="EK189" s="36"/>
      <c r="EL189" s="36"/>
    </row>
    <row r="190" spans="17:142" x14ac:dyDescent="0.2">
      <c r="Q190" s="1"/>
      <c r="R190" s="1"/>
      <c r="S190" s="1"/>
      <c r="T190" s="1"/>
      <c r="U190" s="1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  <c r="BO190" s="36"/>
      <c r="BP190" s="36"/>
      <c r="BQ190" s="36"/>
      <c r="BR190" s="36"/>
      <c r="BS190" s="36"/>
      <c r="BT190" s="36"/>
      <c r="BU190" s="36"/>
      <c r="BV190" s="36"/>
      <c r="BW190" s="36"/>
      <c r="BX190" s="36"/>
      <c r="BY190" s="36"/>
      <c r="BZ190" s="36"/>
      <c r="CA190" s="36"/>
      <c r="CB190" s="36"/>
      <c r="CC190" s="36"/>
      <c r="CD190" s="36"/>
      <c r="CE190" s="36"/>
      <c r="CF190" s="36"/>
      <c r="CG190" s="36"/>
      <c r="CH190" s="36"/>
      <c r="CI190" s="36"/>
      <c r="CJ190" s="36"/>
      <c r="CK190" s="36"/>
      <c r="CL190" s="36"/>
      <c r="CM190" s="36"/>
      <c r="CN190" s="36"/>
      <c r="CO190" s="36"/>
      <c r="CP190" s="36"/>
      <c r="CQ190" s="36"/>
      <c r="CR190" s="36"/>
      <c r="CS190" s="36"/>
      <c r="CT190" s="36"/>
      <c r="CU190" s="36"/>
      <c r="CV190" s="36"/>
      <c r="CW190" s="36"/>
      <c r="CX190" s="36"/>
      <c r="CY190" s="36"/>
      <c r="CZ190" s="36"/>
      <c r="DA190" s="36"/>
      <c r="DB190" s="36"/>
      <c r="DC190" s="36"/>
      <c r="DD190" s="36"/>
      <c r="DE190" s="36"/>
      <c r="DF190" s="36"/>
      <c r="DG190" s="36"/>
      <c r="DH190" s="36"/>
      <c r="DI190" s="36"/>
      <c r="DJ190" s="36"/>
      <c r="DK190" s="36"/>
      <c r="DL190" s="36"/>
      <c r="DM190" s="36"/>
      <c r="DN190" s="36"/>
      <c r="DO190" s="36"/>
      <c r="DP190" s="36"/>
      <c r="DQ190" s="36"/>
      <c r="DR190" s="36"/>
      <c r="DS190" s="36"/>
      <c r="DT190" s="36"/>
      <c r="DU190" s="36"/>
      <c r="DV190" s="36"/>
      <c r="DW190" s="36"/>
      <c r="DX190" s="36"/>
      <c r="DY190" s="36"/>
      <c r="DZ190" s="36"/>
      <c r="EA190" s="36"/>
      <c r="EB190" s="36"/>
      <c r="EC190" s="36"/>
      <c r="ED190" s="36"/>
      <c r="EE190" s="36"/>
      <c r="EF190" s="36"/>
      <c r="EG190" s="36"/>
      <c r="EH190" s="36"/>
      <c r="EI190" s="36"/>
      <c r="EJ190" s="36"/>
      <c r="EK190" s="36"/>
      <c r="EL190" s="36"/>
    </row>
    <row r="191" spans="17:142" x14ac:dyDescent="0.2">
      <c r="Q191" s="1"/>
      <c r="R191" s="1"/>
      <c r="S191" s="1"/>
      <c r="T191" s="1"/>
      <c r="U191" s="1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  <c r="AT191" s="36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  <c r="BO191" s="36"/>
      <c r="BP191" s="36"/>
      <c r="BQ191" s="36"/>
      <c r="BR191" s="36"/>
      <c r="BS191" s="36"/>
      <c r="BT191" s="36"/>
      <c r="BU191" s="36"/>
      <c r="BV191" s="36"/>
      <c r="BW191" s="36"/>
      <c r="BX191" s="36"/>
      <c r="BY191" s="36"/>
      <c r="BZ191" s="36"/>
      <c r="CA191" s="36"/>
      <c r="CB191" s="36"/>
      <c r="CC191" s="36"/>
      <c r="CD191" s="36"/>
      <c r="CE191" s="36"/>
      <c r="CF191" s="36"/>
      <c r="CG191" s="36"/>
      <c r="CH191" s="36"/>
      <c r="CI191" s="36"/>
      <c r="CJ191" s="36"/>
      <c r="CK191" s="36"/>
      <c r="CL191" s="36"/>
      <c r="CM191" s="36"/>
      <c r="CN191" s="36"/>
      <c r="CO191" s="36"/>
      <c r="CP191" s="36"/>
      <c r="CQ191" s="36"/>
      <c r="CR191" s="36"/>
      <c r="CS191" s="36"/>
      <c r="CT191" s="36"/>
      <c r="CU191" s="36"/>
      <c r="CV191" s="36"/>
      <c r="CW191" s="36"/>
      <c r="CX191" s="36"/>
      <c r="CY191" s="36"/>
      <c r="CZ191" s="36"/>
      <c r="DA191" s="36"/>
      <c r="DB191" s="36"/>
      <c r="DC191" s="36"/>
      <c r="DD191" s="36"/>
      <c r="DE191" s="36"/>
      <c r="DF191" s="36"/>
      <c r="DG191" s="36"/>
      <c r="DH191" s="36"/>
      <c r="DI191" s="36"/>
      <c r="DJ191" s="36"/>
      <c r="DK191" s="36"/>
      <c r="DL191" s="36"/>
      <c r="DM191" s="36"/>
      <c r="DN191" s="36"/>
      <c r="DO191" s="36"/>
      <c r="DP191" s="36"/>
      <c r="DQ191" s="36"/>
      <c r="DR191" s="36"/>
      <c r="DS191" s="36"/>
      <c r="DT191" s="36"/>
      <c r="DU191" s="36"/>
      <c r="DV191" s="36"/>
      <c r="DW191" s="36"/>
      <c r="DX191" s="36"/>
      <c r="DY191" s="36"/>
      <c r="DZ191" s="36"/>
      <c r="EA191" s="36"/>
      <c r="EB191" s="36"/>
      <c r="EC191" s="36"/>
      <c r="ED191" s="36"/>
      <c r="EE191" s="36"/>
      <c r="EF191" s="36"/>
      <c r="EG191" s="36"/>
      <c r="EH191" s="36"/>
      <c r="EI191" s="36"/>
      <c r="EJ191" s="36"/>
      <c r="EK191" s="36"/>
      <c r="EL191" s="36"/>
    </row>
    <row r="192" spans="17:142" x14ac:dyDescent="0.2">
      <c r="Q192" s="1"/>
      <c r="R192" s="1"/>
      <c r="S192" s="1"/>
      <c r="T192" s="1"/>
      <c r="U192" s="1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  <c r="BO192" s="36"/>
      <c r="BP192" s="36"/>
      <c r="BQ192" s="36"/>
      <c r="BR192" s="36"/>
      <c r="BS192" s="36"/>
      <c r="BT192" s="36"/>
      <c r="BU192" s="36"/>
      <c r="BV192" s="36"/>
      <c r="BW192" s="36"/>
      <c r="BX192" s="36"/>
      <c r="BY192" s="36"/>
      <c r="BZ192" s="36"/>
      <c r="CA192" s="36"/>
      <c r="CB192" s="36"/>
      <c r="CC192" s="36"/>
      <c r="CD192" s="36"/>
      <c r="CE192" s="36"/>
      <c r="CF192" s="36"/>
      <c r="CG192" s="36"/>
      <c r="CH192" s="36"/>
      <c r="CI192" s="36"/>
      <c r="CJ192" s="36"/>
      <c r="CK192" s="36"/>
      <c r="CL192" s="36"/>
      <c r="CM192" s="36"/>
      <c r="CN192" s="36"/>
      <c r="CO192" s="36"/>
      <c r="CP192" s="36"/>
      <c r="CQ192" s="36"/>
      <c r="CR192" s="36"/>
      <c r="CS192" s="36"/>
      <c r="CT192" s="36"/>
      <c r="CU192" s="36"/>
      <c r="CV192" s="36"/>
      <c r="CW192" s="36"/>
      <c r="CX192" s="36"/>
      <c r="CY192" s="36"/>
      <c r="CZ192" s="36"/>
      <c r="DA192" s="36"/>
      <c r="DB192" s="36"/>
      <c r="DC192" s="36"/>
      <c r="DD192" s="36"/>
      <c r="DE192" s="36"/>
      <c r="DF192" s="36"/>
      <c r="DG192" s="36"/>
      <c r="DH192" s="36"/>
      <c r="DI192" s="36"/>
      <c r="DJ192" s="36"/>
      <c r="DK192" s="36"/>
      <c r="DL192" s="36"/>
      <c r="DM192" s="36"/>
      <c r="DN192" s="36"/>
      <c r="DO192" s="36"/>
      <c r="DP192" s="36"/>
      <c r="DQ192" s="36"/>
      <c r="DR192" s="36"/>
      <c r="DS192" s="36"/>
      <c r="DT192" s="36"/>
      <c r="DU192" s="36"/>
      <c r="DV192" s="36"/>
      <c r="DW192" s="36"/>
      <c r="DX192" s="36"/>
      <c r="DY192" s="36"/>
      <c r="DZ192" s="36"/>
      <c r="EA192" s="36"/>
      <c r="EB192" s="36"/>
      <c r="EC192" s="36"/>
      <c r="ED192" s="36"/>
      <c r="EE192" s="36"/>
      <c r="EF192" s="36"/>
      <c r="EG192" s="36"/>
      <c r="EH192" s="36"/>
      <c r="EI192" s="36"/>
      <c r="EJ192" s="36"/>
      <c r="EK192" s="36"/>
      <c r="EL192" s="36"/>
    </row>
    <row r="193" spans="17:142" x14ac:dyDescent="0.2">
      <c r="Q193" s="1"/>
      <c r="R193" s="1"/>
      <c r="S193" s="1"/>
      <c r="T193" s="1"/>
      <c r="U193" s="1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36"/>
      <c r="AU193" s="36"/>
      <c r="AV193" s="36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  <c r="BO193" s="36"/>
      <c r="BP193" s="36"/>
      <c r="BQ193" s="36"/>
      <c r="BR193" s="36"/>
      <c r="BS193" s="36"/>
      <c r="BT193" s="36"/>
      <c r="BU193" s="36"/>
      <c r="BV193" s="36"/>
      <c r="BW193" s="36"/>
      <c r="BX193" s="36"/>
      <c r="BY193" s="36"/>
      <c r="BZ193" s="36"/>
      <c r="CA193" s="36"/>
      <c r="CB193" s="36"/>
      <c r="CC193" s="36"/>
      <c r="CD193" s="36"/>
      <c r="CE193" s="36"/>
      <c r="CF193" s="36"/>
      <c r="CG193" s="36"/>
      <c r="CH193" s="36"/>
      <c r="CI193" s="36"/>
      <c r="CJ193" s="36"/>
      <c r="CK193" s="36"/>
      <c r="CL193" s="36"/>
      <c r="CM193" s="36"/>
      <c r="CN193" s="36"/>
      <c r="CO193" s="36"/>
      <c r="CP193" s="36"/>
      <c r="CQ193" s="36"/>
      <c r="CR193" s="36"/>
      <c r="CS193" s="36"/>
      <c r="CT193" s="36"/>
      <c r="CU193" s="36"/>
      <c r="CV193" s="36"/>
      <c r="CW193" s="36"/>
      <c r="CX193" s="36"/>
      <c r="CY193" s="36"/>
      <c r="CZ193" s="36"/>
      <c r="DA193" s="36"/>
      <c r="DB193" s="36"/>
      <c r="DC193" s="36"/>
      <c r="DD193" s="36"/>
      <c r="DE193" s="36"/>
      <c r="DF193" s="36"/>
      <c r="DG193" s="36"/>
      <c r="DH193" s="36"/>
      <c r="DI193" s="36"/>
      <c r="DJ193" s="36"/>
      <c r="DK193" s="36"/>
      <c r="DL193" s="36"/>
      <c r="DM193" s="36"/>
      <c r="DN193" s="36"/>
      <c r="DO193" s="36"/>
      <c r="DP193" s="36"/>
      <c r="DQ193" s="36"/>
      <c r="DR193" s="36"/>
      <c r="DS193" s="36"/>
      <c r="DT193" s="36"/>
      <c r="DU193" s="36"/>
      <c r="DV193" s="36"/>
      <c r="DW193" s="36"/>
      <c r="DX193" s="36"/>
      <c r="DY193" s="36"/>
      <c r="DZ193" s="36"/>
      <c r="EA193" s="36"/>
      <c r="EB193" s="36"/>
      <c r="EC193" s="36"/>
      <c r="ED193" s="36"/>
      <c r="EE193" s="36"/>
      <c r="EF193" s="36"/>
      <c r="EG193" s="36"/>
      <c r="EH193" s="36"/>
      <c r="EI193" s="36"/>
      <c r="EJ193" s="36"/>
      <c r="EK193" s="36"/>
      <c r="EL193" s="36"/>
    </row>
    <row r="194" spans="17:142" x14ac:dyDescent="0.2">
      <c r="Q194" s="1"/>
      <c r="R194" s="1"/>
      <c r="S194" s="1"/>
      <c r="T194" s="1"/>
      <c r="U194" s="1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36"/>
      <c r="AT194" s="36"/>
      <c r="AU194" s="36"/>
      <c r="AV194" s="36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  <c r="BO194" s="36"/>
      <c r="BP194" s="36"/>
      <c r="BQ194" s="36"/>
      <c r="BR194" s="36"/>
      <c r="BS194" s="36"/>
      <c r="BT194" s="36"/>
      <c r="BU194" s="36"/>
      <c r="BV194" s="36"/>
      <c r="BW194" s="36"/>
      <c r="BX194" s="36"/>
      <c r="BY194" s="36"/>
      <c r="BZ194" s="36"/>
      <c r="CA194" s="36"/>
      <c r="CB194" s="36"/>
      <c r="CC194" s="36"/>
      <c r="CD194" s="36"/>
      <c r="CE194" s="36"/>
      <c r="CF194" s="36"/>
      <c r="CG194" s="36"/>
      <c r="CH194" s="36"/>
      <c r="CI194" s="36"/>
      <c r="CJ194" s="36"/>
      <c r="CK194" s="36"/>
      <c r="CL194" s="36"/>
      <c r="CM194" s="36"/>
      <c r="CN194" s="36"/>
      <c r="CO194" s="36"/>
      <c r="CP194" s="36"/>
      <c r="CQ194" s="36"/>
      <c r="CR194" s="36"/>
      <c r="CS194" s="36"/>
      <c r="CT194" s="36"/>
      <c r="CU194" s="36"/>
      <c r="CV194" s="36"/>
      <c r="CW194" s="36"/>
      <c r="CX194" s="36"/>
      <c r="CY194" s="36"/>
      <c r="CZ194" s="36"/>
      <c r="DA194" s="36"/>
      <c r="DB194" s="36"/>
      <c r="DC194" s="36"/>
      <c r="DD194" s="36"/>
      <c r="DE194" s="36"/>
      <c r="DF194" s="36"/>
      <c r="DG194" s="36"/>
      <c r="DH194" s="36"/>
      <c r="DI194" s="36"/>
      <c r="DJ194" s="36"/>
      <c r="DK194" s="36"/>
      <c r="DL194" s="36"/>
      <c r="DM194" s="36"/>
      <c r="DN194" s="36"/>
      <c r="DO194" s="36"/>
      <c r="DP194" s="36"/>
      <c r="DQ194" s="36"/>
      <c r="DR194" s="36"/>
      <c r="DS194" s="36"/>
      <c r="DT194" s="36"/>
      <c r="DU194" s="36"/>
      <c r="DV194" s="36"/>
      <c r="DW194" s="36"/>
      <c r="DX194" s="36"/>
      <c r="DY194" s="36"/>
      <c r="DZ194" s="36"/>
      <c r="EA194" s="36"/>
      <c r="EB194" s="36"/>
      <c r="EC194" s="36"/>
      <c r="ED194" s="36"/>
      <c r="EE194" s="36"/>
      <c r="EF194" s="36"/>
      <c r="EG194" s="36"/>
      <c r="EH194" s="36"/>
      <c r="EI194" s="36"/>
      <c r="EJ194" s="36"/>
      <c r="EK194" s="36"/>
      <c r="EL194" s="36"/>
    </row>
    <row r="195" spans="17:142" x14ac:dyDescent="0.2">
      <c r="Q195" s="1"/>
      <c r="R195" s="1"/>
      <c r="S195" s="1"/>
      <c r="T195" s="1"/>
      <c r="U195" s="1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  <c r="AT195" s="36"/>
      <c r="AU195" s="36"/>
      <c r="AV195" s="36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  <c r="BO195" s="36"/>
      <c r="BP195" s="36"/>
      <c r="BQ195" s="36"/>
      <c r="BR195" s="36"/>
      <c r="BS195" s="36"/>
      <c r="BT195" s="36"/>
      <c r="BU195" s="36"/>
      <c r="BV195" s="36"/>
      <c r="BW195" s="36"/>
      <c r="BX195" s="36"/>
      <c r="BY195" s="36"/>
      <c r="BZ195" s="36"/>
      <c r="CA195" s="36"/>
      <c r="CB195" s="36"/>
      <c r="CC195" s="36"/>
      <c r="CD195" s="36"/>
      <c r="CE195" s="36"/>
      <c r="CF195" s="36"/>
      <c r="CG195" s="36"/>
      <c r="CH195" s="36"/>
      <c r="CI195" s="36"/>
      <c r="CJ195" s="36"/>
      <c r="CK195" s="36"/>
      <c r="CL195" s="36"/>
      <c r="CM195" s="36"/>
      <c r="CN195" s="36"/>
      <c r="CO195" s="36"/>
      <c r="CP195" s="36"/>
      <c r="CQ195" s="36"/>
      <c r="CR195" s="36"/>
      <c r="CS195" s="36"/>
      <c r="CT195" s="36"/>
      <c r="CU195" s="36"/>
      <c r="CV195" s="36"/>
      <c r="CW195" s="36"/>
      <c r="CX195" s="36"/>
      <c r="CY195" s="36"/>
      <c r="CZ195" s="36"/>
      <c r="DA195" s="36"/>
      <c r="DB195" s="36"/>
      <c r="DC195" s="36"/>
      <c r="DD195" s="36"/>
      <c r="DE195" s="36"/>
      <c r="DF195" s="36"/>
      <c r="DG195" s="36"/>
      <c r="DH195" s="36"/>
      <c r="DI195" s="36"/>
      <c r="DJ195" s="36"/>
      <c r="DK195" s="36"/>
      <c r="DL195" s="36"/>
      <c r="DM195" s="36"/>
      <c r="DN195" s="36"/>
      <c r="DO195" s="36"/>
      <c r="DP195" s="36"/>
      <c r="DQ195" s="36"/>
      <c r="DR195" s="36"/>
      <c r="DS195" s="36"/>
      <c r="DT195" s="36"/>
      <c r="DU195" s="36"/>
      <c r="DV195" s="36"/>
      <c r="DW195" s="36"/>
      <c r="DX195" s="36"/>
      <c r="DY195" s="36"/>
      <c r="DZ195" s="36"/>
      <c r="EA195" s="36"/>
      <c r="EB195" s="36"/>
      <c r="EC195" s="36"/>
      <c r="ED195" s="36"/>
      <c r="EE195" s="36"/>
      <c r="EF195" s="36"/>
      <c r="EG195" s="36"/>
      <c r="EH195" s="36"/>
      <c r="EI195" s="36"/>
      <c r="EJ195" s="36"/>
      <c r="EK195" s="36"/>
      <c r="EL195" s="36"/>
    </row>
    <row r="196" spans="17:142" x14ac:dyDescent="0.2">
      <c r="Q196" s="1"/>
      <c r="R196" s="1"/>
      <c r="S196" s="1"/>
      <c r="T196" s="1"/>
      <c r="U196" s="1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  <c r="BO196" s="36"/>
      <c r="BP196" s="36"/>
      <c r="BQ196" s="36"/>
      <c r="BR196" s="36"/>
      <c r="BS196" s="36"/>
      <c r="BT196" s="36"/>
      <c r="BU196" s="36"/>
      <c r="BV196" s="36"/>
      <c r="BW196" s="36"/>
      <c r="BX196" s="36"/>
      <c r="BY196" s="36"/>
      <c r="BZ196" s="36"/>
      <c r="CA196" s="36"/>
      <c r="CB196" s="36"/>
      <c r="CC196" s="36"/>
      <c r="CD196" s="36"/>
      <c r="CE196" s="36"/>
      <c r="CF196" s="36"/>
      <c r="CG196" s="36"/>
      <c r="CH196" s="36"/>
      <c r="CI196" s="36"/>
      <c r="CJ196" s="36"/>
      <c r="CK196" s="36"/>
      <c r="CL196" s="36"/>
      <c r="CM196" s="36"/>
      <c r="CN196" s="36"/>
      <c r="CO196" s="36"/>
      <c r="CP196" s="36"/>
      <c r="CQ196" s="36"/>
      <c r="CR196" s="36"/>
      <c r="CS196" s="36"/>
      <c r="CT196" s="36"/>
      <c r="CU196" s="36"/>
      <c r="CV196" s="36"/>
      <c r="CW196" s="36"/>
      <c r="CX196" s="36"/>
      <c r="CY196" s="36"/>
      <c r="CZ196" s="36"/>
      <c r="DA196" s="36"/>
      <c r="DB196" s="36"/>
      <c r="DC196" s="36"/>
      <c r="DD196" s="36"/>
      <c r="DE196" s="36"/>
      <c r="DF196" s="36"/>
      <c r="DG196" s="36"/>
      <c r="DH196" s="36"/>
      <c r="DI196" s="36"/>
      <c r="DJ196" s="36"/>
      <c r="DK196" s="36"/>
      <c r="DL196" s="36"/>
      <c r="DM196" s="36"/>
      <c r="DN196" s="36"/>
      <c r="DO196" s="36"/>
      <c r="DP196" s="36"/>
      <c r="DQ196" s="36"/>
      <c r="DR196" s="36"/>
      <c r="DS196" s="36"/>
      <c r="DT196" s="36"/>
      <c r="DU196" s="36"/>
      <c r="DV196" s="36"/>
      <c r="DW196" s="36"/>
      <c r="DX196" s="36"/>
      <c r="DY196" s="36"/>
      <c r="DZ196" s="36"/>
      <c r="EA196" s="36"/>
      <c r="EB196" s="36"/>
      <c r="EC196" s="36"/>
      <c r="ED196" s="36"/>
      <c r="EE196" s="36"/>
      <c r="EF196" s="36"/>
      <c r="EG196" s="36"/>
      <c r="EH196" s="36"/>
      <c r="EI196" s="36"/>
      <c r="EJ196" s="36"/>
      <c r="EK196" s="36"/>
      <c r="EL196" s="36"/>
    </row>
    <row r="197" spans="17:142" x14ac:dyDescent="0.2">
      <c r="Q197" s="1"/>
      <c r="R197" s="1"/>
      <c r="S197" s="1"/>
      <c r="T197" s="1"/>
      <c r="U197" s="1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  <c r="BO197" s="36"/>
      <c r="BP197" s="36"/>
      <c r="BQ197" s="36"/>
      <c r="BR197" s="36"/>
      <c r="BS197" s="36"/>
      <c r="BT197" s="36"/>
      <c r="BU197" s="36"/>
      <c r="BV197" s="36"/>
      <c r="BW197" s="36"/>
      <c r="BX197" s="36"/>
      <c r="BY197" s="36"/>
      <c r="BZ197" s="36"/>
      <c r="CA197" s="36"/>
      <c r="CB197" s="36"/>
      <c r="CC197" s="36"/>
      <c r="CD197" s="36"/>
      <c r="CE197" s="36"/>
      <c r="CF197" s="36"/>
      <c r="CG197" s="36"/>
      <c r="CH197" s="36"/>
      <c r="CI197" s="36"/>
      <c r="CJ197" s="36"/>
      <c r="CK197" s="36"/>
      <c r="CL197" s="36"/>
      <c r="CM197" s="36"/>
      <c r="CN197" s="36"/>
      <c r="CO197" s="36"/>
      <c r="CP197" s="36"/>
      <c r="CQ197" s="36"/>
      <c r="CR197" s="36"/>
      <c r="CS197" s="36"/>
      <c r="CT197" s="36"/>
      <c r="CU197" s="36"/>
      <c r="CV197" s="36"/>
      <c r="CW197" s="36"/>
      <c r="CX197" s="36"/>
      <c r="CY197" s="36"/>
      <c r="CZ197" s="36"/>
      <c r="DA197" s="36"/>
      <c r="DB197" s="36"/>
      <c r="DC197" s="36"/>
      <c r="DD197" s="36"/>
      <c r="DE197" s="36"/>
      <c r="DF197" s="36"/>
      <c r="DG197" s="36"/>
      <c r="DH197" s="36"/>
      <c r="DI197" s="36"/>
      <c r="DJ197" s="36"/>
      <c r="DK197" s="36"/>
      <c r="DL197" s="36"/>
      <c r="DM197" s="36"/>
      <c r="DN197" s="36"/>
      <c r="DO197" s="36"/>
      <c r="DP197" s="36"/>
      <c r="DQ197" s="36"/>
      <c r="DR197" s="36"/>
      <c r="DS197" s="36"/>
      <c r="DT197" s="36"/>
      <c r="DU197" s="36"/>
      <c r="DV197" s="36"/>
      <c r="DW197" s="36"/>
      <c r="DX197" s="36"/>
      <c r="DY197" s="36"/>
      <c r="DZ197" s="36"/>
      <c r="EA197" s="36"/>
      <c r="EB197" s="36"/>
      <c r="EC197" s="36"/>
      <c r="ED197" s="36"/>
      <c r="EE197" s="36"/>
      <c r="EF197" s="36"/>
      <c r="EG197" s="36"/>
      <c r="EH197" s="36"/>
      <c r="EI197" s="36"/>
      <c r="EJ197" s="36"/>
      <c r="EK197" s="36"/>
      <c r="EL197" s="36"/>
    </row>
    <row r="198" spans="17:142" x14ac:dyDescent="0.2">
      <c r="Q198" s="1"/>
      <c r="R198" s="1"/>
      <c r="S198" s="1"/>
      <c r="T198" s="1"/>
      <c r="U198" s="1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  <c r="AT198" s="36"/>
      <c r="AU198" s="36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  <c r="BO198" s="36"/>
      <c r="BP198" s="36"/>
      <c r="BQ198" s="36"/>
      <c r="BR198" s="36"/>
      <c r="BS198" s="36"/>
      <c r="BT198" s="36"/>
      <c r="BU198" s="36"/>
      <c r="BV198" s="36"/>
      <c r="BW198" s="36"/>
      <c r="BX198" s="36"/>
      <c r="BY198" s="36"/>
      <c r="BZ198" s="36"/>
      <c r="CA198" s="36"/>
      <c r="CB198" s="36"/>
      <c r="CC198" s="36"/>
      <c r="CD198" s="36"/>
      <c r="CE198" s="36"/>
      <c r="CF198" s="36"/>
      <c r="CG198" s="36"/>
      <c r="CH198" s="36"/>
      <c r="CI198" s="36"/>
      <c r="CJ198" s="36"/>
      <c r="CK198" s="36"/>
      <c r="CL198" s="36"/>
      <c r="CM198" s="36"/>
      <c r="CN198" s="36"/>
      <c r="CO198" s="36"/>
      <c r="CP198" s="36"/>
      <c r="CQ198" s="36"/>
      <c r="CR198" s="36"/>
      <c r="CS198" s="36"/>
      <c r="CT198" s="36"/>
      <c r="CU198" s="36"/>
      <c r="CV198" s="36"/>
      <c r="CW198" s="36"/>
      <c r="CX198" s="36"/>
      <c r="CY198" s="36"/>
      <c r="CZ198" s="36"/>
      <c r="DA198" s="36"/>
      <c r="DB198" s="36"/>
      <c r="DC198" s="36"/>
      <c r="DD198" s="36"/>
      <c r="DE198" s="36"/>
      <c r="DF198" s="36"/>
      <c r="DG198" s="36"/>
      <c r="DH198" s="36"/>
      <c r="DI198" s="36"/>
      <c r="DJ198" s="36"/>
      <c r="DK198" s="36"/>
      <c r="DL198" s="36"/>
      <c r="DM198" s="36"/>
      <c r="DN198" s="36"/>
      <c r="DO198" s="36"/>
      <c r="DP198" s="36"/>
      <c r="DQ198" s="36"/>
      <c r="DR198" s="36"/>
      <c r="DS198" s="36"/>
      <c r="DT198" s="36"/>
      <c r="DU198" s="36"/>
      <c r="DV198" s="36"/>
      <c r="DW198" s="36"/>
      <c r="DX198" s="36"/>
      <c r="DY198" s="36"/>
      <c r="DZ198" s="36"/>
      <c r="EA198" s="36"/>
      <c r="EB198" s="36"/>
      <c r="EC198" s="36"/>
      <c r="ED198" s="36"/>
      <c r="EE198" s="36"/>
      <c r="EF198" s="36"/>
      <c r="EG198" s="36"/>
      <c r="EH198" s="36"/>
      <c r="EI198" s="36"/>
      <c r="EJ198" s="36"/>
      <c r="EK198" s="36"/>
      <c r="EL198" s="36"/>
    </row>
    <row r="199" spans="17:142" x14ac:dyDescent="0.2">
      <c r="Q199" s="1"/>
      <c r="R199" s="1"/>
      <c r="S199" s="1"/>
      <c r="T199" s="1"/>
      <c r="U199" s="1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  <c r="BO199" s="36"/>
      <c r="BP199" s="36"/>
      <c r="BQ199" s="36"/>
      <c r="BR199" s="36"/>
      <c r="BS199" s="36"/>
      <c r="BT199" s="36"/>
      <c r="BU199" s="36"/>
      <c r="BV199" s="36"/>
      <c r="BW199" s="36"/>
      <c r="BX199" s="36"/>
      <c r="BY199" s="36"/>
      <c r="BZ199" s="36"/>
      <c r="CA199" s="36"/>
      <c r="CB199" s="36"/>
      <c r="CC199" s="36"/>
      <c r="CD199" s="36"/>
      <c r="CE199" s="36"/>
      <c r="CF199" s="36"/>
      <c r="CG199" s="36"/>
      <c r="CH199" s="36"/>
      <c r="CI199" s="36"/>
      <c r="CJ199" s="36"/>
      <c r="CK199" s="36"/>
      <c r="CL199" s="36"/>
      <c r="CM199" s="36"/>
      <c r="CN199" s="36"/>
      <c r="CO199" s="36"/>
      <c r="CP199" s="36"/>
      <c r="CQ199" s="36"/>
      <c r="CR199" s="36"/>
      <c r="CS199" s="36"/>
      <c r="CT199" s="36"/>
      <c r="CU199" s="36"/>
      <c r="CV199" s="36"/>
      <c r="CW199" s="36"/>
      <c r="CX199" s="36"/>
      <c r="CY199" s="36"/>
      <c r="CZ199" s="36"/>
      <c r="DA199" s="36"/>
      <c r="DB199" s="36"/>
      <c r="DC199" s="36"/>
      <c r="DD199" s="36"/>
      <c r="DE199" s="36"/>
      <c r="DF199" s="36"/>
      <c r="DG199" s="36"/>
      <c r="DH199" s="36"/>
      <c r="DI199" s="36"/>
      <c r="DJ199" s="36"/>
      <c r="DK199" s="36"/>
      <c r="DL199" s="36"/>
      <c r="DM199" s="36"/>
      <c r="DN199" s="36"/>
      <c r="DO199" s="36"/>
      <c r="DP199" s="36"/>
      <c r="DQ199" s="36"/>
      <c r="DR199" s="36"/>
      <c r="DS199" s="36"/>
      <c r="DT199" s="36"/>
      <c r="DU199" s="36"/>
      <c r="DV199" s="36"/>
      <c r="DW199" s="36"/>
      <c r="DX199" s="36"/>
      <c r="DY199" s="36"/>
      <c r="DZ199" s="36"/>
      <c r="EA199" s="36"/>
      <c r="EB199" s="36"/>
      <c r="EC199" s="36"/>
      <c r="ED199" s="36"/>
      <c r="EE199" s="36"/>
      <c r="EF199" s="36"/>
      <c r="EG199" s="36"/>
      <c r="EH199" s="36"/>
      <c r="EI199" s="36"/>
      <c r="EJ199" s="36"/>
      <c r="EK199" s="36"/>
      <c r="EL199" s="36"/>
    </row>
    <row r="200" spans="17:142" x14ac:dyDescent="0.2">
      <c r="Q200" s="1"/>
      <c r="R200" s="1"/>
      <c r="S200" s="1"/>
      <c r="T200" s="1"/>
      <c r="U200" s="1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  <c r="BO200" s="36"/>
      <c r="BP200" s="36"/>
      <c r="BQ200" s="36"/>
      <c r="BR200" s="36"/>
      <c r="BS200" s="36"/>
      <c r="BT200" s="36"/>
      <c r="BU200" s="36"/>
      <c r="BV200" s="36"/>
      <c r="BW200" s="36"/>
      <c r="BX200" s="36"/>
      <c r="BY200" s="36"/>
      <c r="BZ200" s="36"/>
      <c r="CA200" s="36"/>
      <c r="CB200" s="36"/>
      <c r="CC200" s="36"/>
      <c r="CD200" s="36"/>
      <c r="CE200" s="36"/>
      <c r="CF200" s="36"/>
      <c r="CG200" s="36"/>
      <c r="CH200" s="36"/>
      <c r="CI200" s="36"/>
      <c r="CJ200" s="36"/>
      <c r="CK200" s="36"/>
      <c r="CL200" s="36"/>
      <c r="CM200" s="36"/>
      <c r="CN200" s="36"/>
      <c r="CO200" s="36"/>
      <c r="CP200" s="36"/>
      <c r="CQ200" s="36"/>
      <c r="CR200" s="36"/>
      <c r="CS200" s="36"/>
      <c r="CT200" s="36"/>
      <c r="CU200" s="36"/>
      <c r="CV200" s="36"/>
      <c r="CW200" s="36"/>
      <c r="CX200" s="36"/>
      <c r="CY200" s="36"/>
      <c r="CZ200" s="36"/>
      <c r="DA200" s="36"/>
      <c r="DB200" s="36"/>
      <c r="DC200" s="36"/>
      <c r="DD200" s="36"/>
      <c r="DE200" s="36"/>
      <c r="DF200" s="36"/>
      <c r="DG200" s="36"/>
      <c r="DH200" s="36"/>
      <c r="DI200" s="36"/>
      <c r="DJ200" s="36"/>
      <c r="DK200" s="36"/>
      <c r="DL200" s="36"/>
      <c r="DM200" s="36"/>
      <c r="DN200" s="36"/>
      <c r="DO200" s="36"/>
      <c r="DP200" s="36"/>
      <c r="DQ200" s="36"/>
      <c r="DR200" s="36"/>
      <c r="DS200" s="36"/>
      <c r="DT200" s="36"/>
      <c r="DU200" s="36"/>
      <c r="DV200" s="36"/>
      <c r="DW200" s="36"/>
      <c r="DX200" s="36"/>
      <c r="DY200" s="36"/>
      <c r="DZ200" s="36"/>
      <c r="EA200" s="36"/>
      <c r="EB200" s="36"/>
      <c r="EC200" s="36"/>
      <c r="ED200" s="36"/>
      <c r="EE200" s="36"/>
      <c r="EF200" s="36"/>
      <c r="EG200" s="36"/>
      <c r="EH200" s="36"/>
      <c r="EI200" s="36"/>
      <c r="EJ200" s="36"/>
      <c r="EK200" s="36"/>
      <c r="EL200" s="36"/>
    </row>
    <row r="201" spans="17:142" x14ac:dyDescent="0.2">
      <c r="Q201" s="1"/>
      <c r="R201" s="1"/>
      <c r="S201" s="1"/>
      <c r="T201" s="1"/>
      <c r="U201" s="1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  <c r="AU201" s="36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  <c r="BO201" s="36"/>
      <c r="BP201" s="36"/>
      <c r="BQ201" s="36"/>
      <c r="BR201" s="36"/>
      <c r="BS201" s="36"/>
      <c r="BT201" s="36"/>
      <c r="BU201" s="36"/>
      <c r="BV201" s="36"/>
      <c r="BW201" s="36"/>
      <c r="BX201" s="36"/>
      <c r="BY201" s="36"/>
      <c r="BZ201" s="36"/>
      <c r="CA201" s="36"/>
      <c r="CB201" s="36"/>
      <c r="CC201" s="36"/>
      <c r="CD201" s="36"/>
      <c r="CE201" s="36"/>
      <c r="CF201" s="36"/>
      <c r="CG201" s="36"/>
      <c r="CH201" s="36"/>
      <c r="CI201" s="36"/>
      <c r="CJ201" s="36"/>
      <c r="CK201" s="36"/>
      <c r="CL201" s="36"/>
      <c r="CM201" s="36"/>
      <c r="CN201" s="36"/>
      <c r="CO201" s="36"/>
      <c r="CP201" s="36"/>
      <c r="CQ201" s="36"/>
      <c r="CR201" s="36"/>
      <c r="CS201" s="36"/>
      <c r="CT201" s="36"/>
      <c r="CU201" s="36"/>
      <c r="CV201" s="36"/>
      <c r="CW201" s="36"/>
      <c r="CX201" s="36"/>
      <c r="CY201" s="36"/>
      <c r="CZ201" s="36"/>
      <c r="DA201" s="36"/>
      <c r="DB201" s="36"/>
      <c r="DC201" s="36"/>
      <c r="DD201" s="36"/>
      <c r="DE201" s="36"/>
      <c r="DF201" s="36"/>
      <c r="DG201" s="36"/>
      <c r="DH201" s="36"/>
      <c r="DI201" s="36"/>
      <c r="DJ201" s="36"/>
      <c r="DK201" s="36"/>
      <c r="DL201" s="36"/>
      <c r="DM201" s="36"/>
      <c r="DN201" s="36"/>
      <c r="DO201" s="36"/>
      <c r="DP201" s="36"/>
      <c r="DQ201" s="36"/>
      <c r="DR201" s="36"/>
      <c r="DS201" s="36"/>
      <c r="DT201" s="36"/>
      <c r="DU201" s="36"/>
      <c r="DV201" s="36"/>
      <c r="DW201" s="36"/>
      <c r="DX201" s="36"/>
      <c r="DY201" s="36"/>
      <c r="DZ201" s="36"/>
      <c r="EA201" s="36"/>
      <c r="EB201" s="36"/>
      <c r="EC201" s="36"/>
      <c r="ED201" s="36"/>
      <c r="EE201" s="36"/>
      <c r="EF201" s="36"/>
      <c r="EG201" s="36"/>
      <c r="EH201" s="36"/>
      <c r="EI201" s="36"/>
      <c r="EJ201" s="36"/>
      <c r="EK201" s="36"/>
      <c r="EL201" s="36"/>
    </row>
    <row r="202" spans="17:142" x14ac:dyDescent="0.2">
      <c r="Q202" s="1"/>
      <c r="R202" s="1"/>
      <c r="S202" s="1"/>
      <c r="T202" s="1"/>
      <c r="U202" s="1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  <c r="BO202" s="36"/>
      <c r="BP202" s="36"/>
      <c r="BQ202" s="36"/>
      <c r="BR202" s="36"/>
      <c r="BS202" s="36"/>
      <c r="BT202" s="36"/>
      <c r="BU202" s="36"/>
      <c r="BV202" s="36"/>
      <c r="BW202" s="36"/>
      <c r="BX202" s="36"/>
      <c r="BY202" s="36"/>
      <c r="BZ202" s="36"/>
      <c r="CA202" s="36"/>
      <c r="CB202" s="36"/>
      <c r="CC202" s="36"/>
      <c r="CD202" s="36"/>
      <c r="CE202" s="36"/>
      <c r="CF202" s="36"/>
      <c r="CG202" s="36"/>
      <c r="CH202" s="36"/>
      <c r="CI202" s="36"/>
      <c r="CJ202" s="36"/>
      <c r="CK202" s="36"/>
      <c r="CL202" s="36"/>
      <c r="CM202" s="36"/>
      <c r="CN202" s="36"/>
      <c r="CO202" s="36"/>
      <c r="CP202" s="36"/>
      <c r="CQ202" s="36"/>
      <c r="CR202" s="36"/>
      <c r="CS202" s="36"/>
      <c r="CT202" s="36"/>
      <c r="CU202" s="36"/>
      <c r="CV202" s="36"/>
      <c r="CW202" s="36"/>
      <c r="CX202" s="36"/>
      <c r="CY202" s="36"/>
      <c r="CZ202" s="36"/>
      <c r="DA202" s="36"/>
      <c r="DB202" s="36"/>
      <c r="DC202" s="36"/>
      <c r="DD202" s="36"/>
      <c r="DE202" s="36"/>
      <c r="DF202" s="36"/>
      <c r="DG202" s="36"/>
      <c r="DH202" s="36"/>
      <c r="DI202" s="36"/>
      <c r="DJ202" s="36"/>
      <c r="DK202" s="36"/>
      <c r="DL202" s="36"/>
      <c r="DM202" s="36"/>
      <c r="DN202" s="36"/>
      <c r="DO202" s="36"/>
      <c r="DP202" s="36"/>
      <c r="DQ202" s="36"/>
      <c r="DR202" s="36"/>
      <c r="DS202" s="36"/>
      <c r="DT202" s="36"/>
      <c r="DU202" s="36"/>
      <c r="DV202" s="36"/>
      <c r="DW202" s="36"/>
      <c r="DX202" s="36"/>
      <c r="DY202" s="36"/>
      <c r="DZ202" s="36"/>
      <c r="EA202" s="36"/>
      <c r="EB202" s="36"/>
      <c r="EC202" s="36"/>
      <c r="ED202" s="36"/>
      <c r="EE202" s="36"/>
      <c r="EF202" s="36"/>
      <c r="EG202" s="36"/>
      <c r="EH202" s="36"/>
      <c r="EI202" s="36"/>
      <c r="EJ202" s="36"/>
      <c r="EK202" s="36"/>
      <c r="EL202" s="36"/>
    </row>
    <row r="203" spans="17:142" x14ac:dyDescent="0.2">
      <c r="Q203" s="1"/>
      <c r="R203" s="1"/>
      <c r="S203" s="1"/>
      <c r="T203" s="1"/>
      <c r="U203" s="1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  <c r="AT203" s="36"/>
      <c r="AU203" s="36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  <c r="BO203" s="36"/>
      <c r="BP203" s="36"/>
      <c r="BQ203" s="36"/>
      <c r="BR203" s="36"/>
      <c r="BS203" s="36"/>
      <c r="BT203" s="36"/>
      <c r="BU203" s="36"/>
      <c r="BV203" s="36"/>
      <c r="BW203" s="36"/>
      <c r="BX203" s="36"/>
      <c r="BY203" s="36"/>
      <c r="BZ203" s="36"/>
      <c r="CA203" s="36"/>
      <c r="CB203" s="36"/>
      <c r="CC203" s="36"/>
      <c r="CD203" s="36"/>
      <c r="CE203" s="36"/>
      <c r="CF203" s="36"/>
      <c r="CG203" s="36"/>
      <c r="CH203" s="36"/>
      <c r="CI203" s="36"/>
      <c r="CJ203" s="36"/>
      <c r="CK203" s="36"/>
      <c r="CL203" s="36"/>
      <c r="CM203" s="36"/>
      <c r="CN203" s="36"/>
      <c r="CO203" s="36"/>
      <c r="CP203" s="36"/>
      <c r="CQ203" s="36"/>
      <c r="CR203" s="36"/>
      <c r="CS203" s="36"/>
      <c r="CT203" s="36"/>
      <c r="CU203" s="36"/>
      <c r="CV203" s="36"/>
      <c r="CW203" s="36"/>
      <c r="CX203" s="36"/>
      <c r="CY203" s="36"/>
      <c r="CZ203" s="36"/>
      <c r="DA203" s="36"/>
      <c r="DB203" s="36"/>
      <c r="DC203" s="36"/>
      <c r="DD203" s="36"/>
      <c r="DE203" s="36"/>
      <c r="DF203" s="36"/>
      <c r="DG203" s="36"/>
      <c r="DH203" s="36"/>
      <c r="DI203" s="36"/>
      <c r="DJ203" s="36"/>
      <c r="DK203" s="36"/>
      <c r="DL203" s="36"/>
      <c r="DM203" s="36"/>
      <c r="DN203" s="36"/>
      <c r="DO203" s="36"/>
      <c r="DP203" s="36"/>
      <c r="DQ203" s="36"/>
      <c r="DR203" s="36"/>
      <c r="DS203" s="36"/>
      <c r="DT203" s="36"/>
      <c r="DU203" s="36"/>
      <c r="DV203" s="36"/>
      <c r="DW203" s="36"/>
      <c r="DX203" s="36"/>
      <c r="DY203" s="36"/>
      <c r="DZ203" s="36"/>
      <c r="EA203" s="36"/>
      <c r="EB203" s="36"/>
      <c r="EC203" s="36"/>
      <c r="ED203" s="36"/>
      <c r="EE203" s="36"/>
      <c r="EF203" s="36"/>
      <c r="EG203" s="36"/>
      <c r="EH203" s="36"/>
      <c r="EI203" s="36"/>
      <c r="EJ203" s="36"/>
      <c r="EK203" s="36"/>
      <c r="EL203" s="36"/>
    </row>
    <row r="204" spans="17:142" x14ac:dyDescent="0.2">
      <c r="Q204" s="1"/>
      <c r="R204" s="1"/>
      <c r="S204" s="1"/>
      <c r="T204" s="1"/>
      <c r="U204" s="1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  <c r="BO204" s="36"/>
      <c r="BP204" s="36"/>
      <c r="BQ204" s="36"/>
      <c r="BR204" s="36"/>
      <c r="BS204" s="36"/>
      <c r="BT204" s="36"/>
      <c r="BU204" s="36"/>
      <c r="BV204" s="36"/>
      <c r="BW204" s="36"/>
      <c r="BX204" s="36"/>
      <c r="BY204" s="36"/>
      <c r="BZ204" s="36"/>
      <c r="CA204" s="36"/>
      <c r="CB204" s="36"/>
      <c r="CC204" s="36"/>
      <c r="CD204" s="36"/>
      <c r="CE204" s="36"/>
      <c r="CF204" s="36"/>
      <c r="CG204" s="36"/>
      <c r="CH204" s="36"/>
      <c r="CI204" s="36"/>
      <c r="CJ204" s="36"/>
      <c r="CK204" s="36"/>
      <c r="CL204" s="36"/>
      <c r="CM204" s="36"/>
      <c r="CN204" s="36"/>
      <c r="CO204" s="36"/>
      <c r="CP204" s="36"/>
      <c r="CQ204" s="36"/>
      <c r="CR204" s="36"/>
      <c r="CS204" s="36"/>
      <c r="CT204" s="36"/>
      <c r="CU204" s="36"/>
      <c r="CV204" s="36"/>
      <c r="CW204" s="36"/>
      <c r="CX204" s="36"/>
      <c r="CY204" s="36"/>
      <c r="CZ204" s="36"/>
      <c r="DA204" s="36"/>
      <c r="DB204" s="36"/>
      <c r="DC204" s="36"/>
      <c r="DD204" s="36"/>
      <c r="DE204" s="36"/>
      <c r="DF204" s="36"/>
      <c r="DG204" s="36"/>
      <c r="DH204" s="36"/>
      <c r="DI204" s="36"/>
      <c r="DJ204" s="36"/>
      <c r="DK204" s="36"/>
      <c r="DL204" s="36"/>
      <c r="DM204" s="36"/>
      <c r="DN204" s="36"/>
      <c r="DO204" s="36"/>
      <c r="DP204" s="36"/>
      <c r="DQ204" s="36"/>
      <c r="DR204" s="36"/>
      <c r="DS204" s="36"/>
      <c r="DT204" s="36"/>
      <c r="DU204" s="36"/>
      <c r="DV204" s="36"/>
      <c r="DW204" s="36"/>
      <c r="DX204" s="36"/>
      <c r="DY204" s="36"/>
      <c r="DZ204" s="36"/>
      <c r="EA204" s="36"/>
      <c r="EB204" s="36"/>
      <c r="EC204" s="36"/>
      <c r="ED204" s="36"/>
      <c r="EE204" s="36"/>
      <c r="EF204" s="36"/>
      <c r="EG204" s="36"/>
      <c r="EH204" s="36"/>
      <c r="EI204" s="36"/>
      <c r="EJ204" s="36"/>
      <c r="EK204" s="36"/>
      <c r="EL204" s="36"/>
    </row>
    <row r="205" spans="17:142" x14ac:dyDescent="0.2">
      <c r="Q205" s="1"/>
      <c r="R205" s="1"/>
      <c r="S205" s="1"/>
      <c r="T205" s="1"/>
      <c r="U205" s="1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  <c r="BO205" s="36"/>
      <c r="BP205" s="36"/>
      <c r="BQ205" s="36"/>
      <c r="BR205" s="36"/>
      <c r="BS205" s="36"/>
      <c r="BT205" s="36"/>
      <c r="BU205" s="36"/>
      <c r="BV205" s="36"/>
      <c r="BW205" s="36"/>
      <c r="BX205" s="36"/>
      <c r="BY205" s="36"/>
      <c r="BZ205" s="36"/>
      <c r="CA205" s="36"/>
      <c r="CB205" s="36"/>
      <c r="CC205" s="36"/>
      <c r="CD205" s="36"/>
      <c r="CE205" s="36"/>
      <c r="CF205" s="36"/>
      <c r="CG205" s="36"/>
      <c r="CH205" s="36"/>
      <c r="CI205" s="36"/>
      <c r="CJ205" s="36"/>
      <c r="CK205" s="36"/>
      <c r="CL205" s="36"/>
      <c r="CM205" s="36"/>
      <c r="CN205" s="36"/>
      <c r="CO205" s="36"/>
      <c r="CP205" s="36"/>
      <c r="CQ205" s="36"/>
      <c r="CR205" s="36"/>
      <c r="CS205" s="36"/>
      <c r="CT205" s="36"/>
      <c r="CU205" s="36"/>
      <c r="CV205" s="36"/>
      <c r="CW205" s="36"/>
      <c r="CX205" s="36"/>
      <c r="CY205" s="36"/>
      <c r="CZ205" s="36"/>
      <c r="DA205" s="36"/>
      <c r="DB205" s="36"/>
      <c r="DC205" s="36"/>
      <c r="DD205" s="36"/>
      <c r="DE205" s="36"/>
      <c r="DF205" s="36"/>
      <c r="DG205" s="36"/>
      <c r="DH205" s="36"/>
      <c r="DI205" s="36"/>
      <c r="DJ205" s="36"/>
      <c r="DK205" s="36"/>
      <c r="DL205" s="36"/>
      <c r="DM205" s="36"/>
      <c r="DN205" s="36"/>
      <c r="DO205" s="36"/>
      <c r="DP205" s="36"/>
      <c r="DQ205" s="36"/>
      <c r="DR205" s="36"/>
      <c r="DS205" s="36"/>
      <c r="DT205" s="36"/>
      <c r="DU205" s="36"/>
      <c r="DV205" s="36"/>
      <c r="DW205" s="36"/>
      <c r="DX205" s="36"/>
      <c r="DY205" s="36"/>
      <c r="DZ205" s="36"/>
      <c r="EA205" s="36"/>
      <c r="EB205" s="36"/>
      <c r="EC205" s="36"/>
      <c r="ED205" s="36"/>
      <c r="EE205" s="36"/>
      <c r="EF205" s="36"/>
      <c r="EG205" s="36"/>
      <c r="EH205" s="36"/>
      <c r="EI205" s="36"/>
      <c r="EJ205" s="36"/>
      <c r="EK205" s="36"/>
      <c r="EL205" s="36"/>
    </row>
    <row r="206" spans="17:142" x14ac:dyDescent="0.2">
      <c r="Q206" s="1"/>
      <c r="R206" s="1"/>
      <c r="S206" s="1"/>
      <c r="T206" s="1"/>
      <c r="U206" s="1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  <c r="BO206" s="36"/>
      <c r="BP206" s="36"/>
      <c r="BQ206" s="36"/>
      <c r="BR206" s="36"/>
      <c r="BS206" s="36"/>
      <c r="BT206" s="36"/>
      <c r="BU206" s="36"/>
      <c r="BV206" s="36"/>
      <c r="BW206" s="36"/>
      <c r="BX206" s="36"/>
      <c r="BY206" s="36"/>
      <c r="BZ206" s="36"/>
      <c r="CA206" s="36"/>
      <c r="CB206" s="36"/>
      <c r="CC206" s="36"/>
      <c r="CD206" s="36"/>
      <c r="CE206" s="36"/>
      <c r="CF206" s="36"/>
      <c r="CG206" s="36"/>
      <c r="CH206" s="36"/>
      <c r="CI206" s="36"/>
      <c r="CJ206" s="36"/>
      <c r="CK206" s="36"/>
      <c r="CL206" s="36"/>
      <c r="CM206" s="36"/>
      <c r="CN206" s="36"/>
      <c r="CO206" s="36"/>
      <c r="CP206" s="36"/>
      <c r="CQ206" s="36"/>
      <c r="CR206" s="36"/>
      <c r="CS206" s="36"/>
      <c r="CT206" s="36"/>
      <c r="CU206" s="36"/>
      <c r="CV206" s="36"/>
      <c r="CW206" s="36"/>
      <c r="CX206" s="36"/>
      <c r="CY206" s="36"/>
      <c r="CZ206" s="36"/>
      <c r="DA206" s="36"/>
      <c r="DB206" s="36"/>
      <c r="DC206" s="36"/>
      <c r="DD206" s="36"/>
      <c r="DE206" s="36"/>
      <c r="DF206" s="36"/>
      <c r="DG206" s="36"/>
      <c r="DH206" s="36"/>
      <c r="DI206" s="36"/>
      <c r="DJ206" s="36"/>
      <c r="DK206" s="36"/>
      <c r="DL206" s="36"/>
      <c r="DM206" s="36"/>
      <c r="DN206" s="36"/>
      <c r="DO206" s="36"/>
      <c r="DP206" s="36"/>
      <c r="DQ206" s="36"/>
      <c r="DR206" s="36"/>
      <c r="DS206" s="36"/>
      <c r="DT206" s="36"/>
      <c r="DU206" s="36"/>
      <c r="DV206" s="36"/>
      <c r="DW206" s="36"/>
      <c r="DX206" s="36"/>
      <c r="DY206" s="36"/>
      <c r="DZ206" s="36"/>
      <c r="EA206" s="36"/>
      <c r="EB206" s="36"/>
      <c r="EC206" s="36"/>
      <c r="ED206" s="36"/>
      <c r="EE206" s="36"/>
      <c r="EF206" s="36"/>
      <c r="EG206" s="36"/>
      <c r="EH206" s="36"/>
      <c r="EI206" s="36"/>
      <c r="EJ206" s="36"/>
      <c r="EK206" s="36"/>
      <c r="EL206" s="36"/>
    </row>
    <row r="207" spans="17:142" x14ac:dyDescent="0.2">
      <c r="Q207" s="1"/>
      <c r="R207" s="1"/>
      <c r="S207" s="1"/>
      <c r="T207" s="1"/>
      <c r="U207" s="1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  <c r="BO207" s="36"/>
      <c r="BP207" s="36"/>
      <c r="BQ207" s="36"/>
      <c r="BR207" s="36"/>
      <c r="BS207" s="36"/>
      <c r="BT207" s="36"/>
      <c r="BU207" s="36"/>
      <c r="BV207" s="36"/>
      <c r="BW207" s="36"/>
      <c r="BX207" s="36"/>
      <c r="BY207" s="36"/>
      <c r="BZ207" s="36"/>
      <c r="CA207" s="36"/>
      <c r="CB207" s="36"/>
      <c r="CC207" s="36"/>
      <c r="CD207" s="36"/>
      <c r="CE207" s="36"/>
      <c r="CF207" s="36"/>
      <c r="CG207" s="36"/>
      <c r="CH207" s="36"/>
      <c r="CI207" s="36"/>
      <c r="CJ207" s="36"/>
      <c r="CK207" s="36"/>
      <c r="CL207" s="36"/>
      <c r="CM207" s="36"/>
      <c r="CN207" s="36"/>
      <c r="CO207" s="36"/>
      <c r="CP207" s="36"/>
      <c r="CQ207" s="36"/>
      <c r="CR207" s="36"/>
      <c r="CS207" s="36"/>
      <c r="CT207" s="36"/>
      <c r="CU207" s="36"/>
      <c r="CV207" s="36"/>
      <c r="CW207" s="36"/>
      <c r="CX207" s="36"/>
      <c r="CY207" s="36"/>
      <c r="CZ207" s="36"/>
      <c r="DA207" s="36"/>
      <c r="DB207" s="36"/>
      <c r="DC207" s="36"/>
      <c r="DD207" s="36"/>
      <c r="DE207" s="36"/>
      <c r="DF207" s="36"/>
      <c r="DG207" s="36"/>
      <c r="DH207" s="36"/>
      <c r="DI207" s="36"/>
      <c r="DJ207" s="36"/>
      <c r="DK207" s="36"/>
      <c r="DL207" s="36"/>
      <c r="DM207" s="36"/>
      <c r="DN207" s="36"/>
      <c r="DO207" s="36"/>
      <c r="DP207" s="36"/>
      <c r="DQ207" s="36"/>
      <c r="DR207" s="36"/>
      <c r="DS207" s="36"/>
      <c r="DT207" s="36"/>
      <c r="DU207" s="36"/>
      <c r="DV207" s="36"/>
      <c r="DW207" s="36"/>
      <c r="DX207" s="36"/>
      <c r="DY207" s="36"/>
      <c r="DZ207" s="36"/>
      <c r="EA207" s="36"/>
      <c r="EB207" s="36"/>
      <c r="EC207" s="36"/>
      <c r="ED207" s="36"/>
      <c r="EE207" s="36"/>
      <c r="EF207" s="36"/>
      <c r="EG207" s="36"/>
      <c r="EH207" s="36"/>
      <c r="EI207" s="36"/>
      <c r="EJ207" s="36"/>
      <c r="EK207" s="36"/>
      <c r="EL207" s="36"/>
    </row>
    <row r="208" spans="17:142" x14ac:dyDescent="0.2">
      <c r="Q208" s="1"/>
      <c r="R208" s="1"/>
      <c r="S208" s="1"/>
      <c r="T208" s="1"/>
      <c r="U208" s="1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  <c r="BO208" s="36"/>
      <c r="BP208" s="36"/>
      <c r="BQ208" s="36"/>
      <c r="BR208" s="36"/>
      <c r="BS208" s="36"/>
      <c r="BT208" s="36"/>
      <c r="BU208" s="36"/>
      <c r="BV208" s="36"/>
      <c r="BW208" s="36"/>
      <c r="BX208" s="36"/>
      <c r="BY208" s="36"/>
      <c r="BZ208" s="36"/>
      <c r="CA208" s="36"/>
      <c r="CB208" s="36"/>
      <c r="CC208" s="36"/>
      <c r="CD208" s="36"/>
      <c r="CE208" s="36"/>
      <c r="CF208" s="36"/>
      <c r="CG208" s="36"/>
      <c r="CH208" s="36"/>
      <c r="CI208" s="36"/>
      <c r="CJ208" s="36"/>
      <c r="CK208" s="36"/>
      <c r="CL208" s="36"/>
      <c r="CM208" s="36"/>
      <c r="CN208" s="36"/>
      <c r="CO208" s="36"/>
      <c r="CP208" s="36"/>
      <c r="CQ208" s="36"/>
      <c r="CR208" s="36"/>
      <c r="CS208" s="36"/>
      <c r="CT208" s="36"/>
      <c r="CU208" s="36"/>
      <c r="CV208" s="36"/>
      <c r="CW208" s="36"/>
      <c r="CX208" s="36"/>
      <c r="CY208" s="36"/>
      <c r="CZ208" s="36"/>
      <c r="DA208" s="36"/>
      <c r="DB208" s="36"/>
      <c r="DC208" s="36"/>
      <c r="DD208" s="36"/>
      <c r="DE208" s="36"/>
      <c r="DF208" s="36"/>
      <c r="DG208" s="36"/>
      <c r="DH208" s="36"/>
      <c r="DI208" s="36"/>
      <c r="DJ208" s="36"/>
      <c r="DK208" s="36"/>
      <c r="DL208" s="36"/>
      <c r="DM208" s="36"/>
      <c r="DN208" s="36"/>
      <c r="DO208" s="36"/>
      <c r="DP208" s="36"/>
      <c r="DQ208" s="36"/>
      <c r="DR208" s="36"/>
      <c r="DS208" s="36"/>
      <c r="DT208" s="36"/>
      <c r="DU208" s="36"/>
      <c r="DV208" s="36"/>
      <c r="DW208" s="36"/>
      <c r="DX208" s="36"/>
      <c r="DY208" s="36"/>
      <c r="DZ208" s="36"/>
      <c r="EA208" s="36"/>
      <c r="EB208" s="36"/>
      <c r="EC208" s="36"/>
      <c r="ED208" s="36"/>
      <c r="EE208" s="36"/>
      <c r="EF208" s="36"/>
      <c r="EG208" s="36"/>
      <c r="EH208" s="36"/>
      <c r="EI208" s="36"/>
      <c r="EJ208" s="36"/>
      <c r="EK208" s="36"/>
      <c r="EL208" s="36"/>
    </row>
    <row r="209" spans="17:142" x14ac:dyDescent="0.2">
      <c r="Q209" s="1"/>
      <c r="R209" s="1"/>
      <c r="S209" s="1"/>
      <c r="T209" s="1"/>
      <c r="U209" s="1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  <c r="BO209" s="36"/>
      <c r="BP209" s="36"/>
      <c r="BQ209" s="36"/>
      <c r="BR209" s="36"/>
      <c r="BS209" s="36"/>
      <c r="BT209" s="36"/>
      <c r="BU209" s="36"/>
      <c r="BV209" s="36"/>
      <c r="BW209" s="36"/>
      <c r="BX209" s="36"/>
      <c r="BY209" s="36"/>
      <c r="BZ209" s="36"/>
      <c r="CA209" s="36"/>
      <c r="CB209" s="36"/>
      <c r="CC209" s="36"/>
      <c r="CD209" s="36"/>
      <c r="CE209" s="36"/>
      <c r="CF209" s="36"/>
      <c r="CG209" s="36"/>
      <c r="CH209" s="36"/>
      <c r="CI209" s="36"/>
      <c r="CJ209" s="36"/>
      <c r="CK209" s="36"/>
      <c r="CL209" s="36"/>
      <c r="CM209" s="36"/>
      <c r="CN209" s="36"/>
      <c r="CO209" s="36"/>
      <c r="CP209" s="36"/>
      <c r="CQ209" s="36"/>
      <c r="CR209" s="36"/>
      <c r="CS209" s="36"/>
      <c r="CT209" s="36"/>
      <c r="CU209" s="36"/>
      <c r="CV209" s="36"/>
      <c r="CW209" s="36"/>
      <c r="CX209" s="36"/>
      <c r="CY209" s="36"/>
      <c r="CZ209" s="36"/>
      <c r="DA209" s="36"/>
      <c r="DB209" s="36"/>
      <c r="DC209" s="36"/>
      <c r="DD209" s="36"/>
      <c r="DE209" s="36"/>
      <c r="DF209" s="36"/>
      <c r="DG209" s="36"/>
      <c r="DH209" s="36"/>
      <c r="DI209" s="36"/>
      <c r="DJ209" s="36"/>
      <c r="DK209" s="36"/>
      <c r="DL209" s="36"/>
      <c r="DM209" s="36"/>
      <c r="DN209" s="36"/>
      <c r="DO209" s="36"/>
      <c r="DP209" s="36"/>
      <c r="DQ209" s="36"/>
      <c r="DR209" s="36"/>
      <c r="DS209" s="36"/>
      <c r="DT209" s="36"/>
      <c r="DU209" s="36"/>
      <c r="DV209" s="36"/>
      <c r="DW209" s="36"/>
      <c r="DX209" s="36"/>
      <c r="DY209" s="36"/>
      <c r="DZ209" s="36"/>
      <c r="EA209" s="36"/>
      <c r="EB209" s="36"/>
      <c r="EC209" s="36"/>
      <c r="ED209" s="36"/>
      <c r="EE209" s="36"/>
      <c r="EF209" s="36"/>
      <c r="EG209" s="36"/>
      <c r="EH209" s="36"/>
      <c r="EI209" s="36"/>
      <c r="EJ209" s="36"/>
      <c r="EK209" s="36"/>
      <c r="EL209" s="36"/>
    </row>
    <row r="210" spans="17:142" x14ac:dyDescent="0.2">
      <c r="Q210" s="1"/>
      <c r="R210" s="1"/>
      <c r="S210" s="1"/>
      <c r="T210" s="1"/>
      <c r="U210" s="1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36"/>
      <c r="BP210" s="36"/>
      <c r="BQ210" s="36"/>
      <c r="BR210" s="36"/>
      <c r="BS210" s="36"/>
      <c r="BT210" s="36"/>
      <c r="BU210" s="36"/>
      <c r="BV210" s="36"/>
      <c r="BW210" s="36"/>
      <c r="BX210" s="36"/>
      <c r="BY210" s="36"/>
      <c r="BZ210" s="36"/>
      <c r="CA210" s="36"/>
      <c r="CB210" s="36"/>
      <c r="CC210" s="36"/>
      <c r="CD210" s="36"/>
      <c r="CE210" s="36"/>
      <c r="CF210" s="36"/>
      <c r="CG210" s="36"/>
      <c r="CH210" s="36"/>
      <c r="CI210" s="36"/>
      <c r="CJ210" s="36"/>
      <c r="CK210" s="36"/>
      <c r="CL210" s="36"/>
      <c r="CM210" s="36"/>
      <c r="CN210" s="36"/>
      <c r="CO210" s="36"/>
      <c r="CP210" s="36"/>
      <c r="CQ210" s="36"/>
      <c r="CR210" s="36"/>
      <c r="CS210" s="36"/>
      <c r="CT210" s="36"/>
      <c r="CU210" s="36"/>
      <c r="CV210" s="36"/>
      <c r="CW210" s="36"/>
      <c r="CX210" s="36"/>
      <c r="CY210" s="36"/>
      <c r="CZ210" s="36"/>
      <c r="DA210" s="36"/>
      <c r="DB210" s="36"/>
      <c r="DC210" s="36"/>
      <c r="DD210" s="36"/>
      <c r="DE210" s="36"/>
      <c r="DF210" s="36"/>
      <c r="DG210" s="36"/>
      <c r="DH210" s="36"/>
      <c r="DI210" s="36"/>
      <c r="DJ210" s="36"/>
      <c r="DK210" s="36"/>
      <c r="DL210" s="36"/>
      <c r="DM210" s="36"/>
      <c r="DN210" s="36"/>
      <c r="DO210" s="36"/>
      <c r="DP210" s="36"/>
      <c r="DQ210" s="36"/>
      <c r="DR210" s="36"/>
      <c r="DS210" s="36"/>
      <c r="DT210" s="36"/>
      <c r="DU210" s="36"/>
      <c r="DV210" s="36"/>
      <c r="DW210" s="36"/>
      <c r="DX210" s="36"/>
      <c r="DY210" s="36"/>
      <c r="DZ210" s="36"/>
      <c r="EA210" s="36"/>
      <c r="EB210" s="36"/>
      <c r="EC210" s="36"/>
      <c r="ED210" s="36"/>
      <c r="EE210" s="36"/>
      <c r="EF210" s="36"/>
      <c r="EG210" s="36"/>
      <c r="EH210" s="36"/>
      <c r="EI210" s="36"/>
      <c r="EJ210" s="36"/>
      <c r="EK210" s="36"/>
      <c r="EL210" s="36"/>
    </row>
    <row r="211" spans="17:142" x14ac:dyDescent="0.2">
      <c r="Q211" s="1"/>
      <c r="R211" s="1"/>
      <c r="S211" s="1"/>
      <c r="T211" s="1"/>
      <c r="U211" s="1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  <c r="BO211" s="36"/>
      <c r="BP211" s="36"/>
      <c r="BQ211" s="36"/>
      <c r="BR211" s="36"/>
      <c r="BS211" s="36"/>
      <c r="BT211" s="36"/>
      <c r="BU211" s="36"/>
      <c r="BV211" s="36"/>
      <c r="BW211" s="36"/>
      <c r="BX211" s="36"/>
      <c r="BY211" s="36"/>
      <c r="BZ211" s="36"/>
      <c r="CA211" s="36"/>
      <c r="CB211" s="36"/>
      <c r="CC211" s="36"/>
      <c r="CD211" s="36"/>
      <c r="CE211" s="36"/>
      <c r="CF211" s="36"/>
      <c r="CG211" s="36"/>
      <c r="CH211" s="36"/>
      <c r="CI211" s="36"/>
      <c r="CJ211" s="36"/>
      <c r="CK211" s="36"/>
      <c r="CL211" s="36"/>
      <c r="CM211" s="36"/>
      <c r="CN211" s="36"/>
      <c r="CO211" s="36"/>
      <c r="CP211" s="36"/>
      <c r="CQ211" s="36"/>
      <c r="CR211" s="36"/>
      <c r="CS211" s="36"/>
      <c r="CT211" s="36"/>
      <c r="CU211" s="36"/>
      <c r="CV211" s="36"/>
      <c r="CW211" s="36"/>
      <c r="CX211" s="36"/>
      <c r="CY211" s="36"/>
      <c r="CZ211" s="36"/>
      <c r="DA211" s="36"/>
      <c r="DB211" s="36"/>
      <c r="DC211" s="36"/>
      <c r="DD211" s="36"/>
      <c r="DE211" s="36"/>
      <c r="DF211" s="36"/>
      <c r="DG211" s="36"/>
      <c r="DH211" s="36"/>
      <c r="DI211" s="36"/>
      <c r="DJ211" s="36"/>
      <c r="DK211" s="36"/>
      <c r="DL211" s="36"/>
      <c r="DM211" s="36"/>
      <c r="DN211" s="36"/>
      <c r="DO211" s="36"/>
      <c r="DP211" s="36"/>
      <c r="DQ211" s="36"/>
      <c r="DR211" s="36"/>
      <c r="DS211" s="36"/>
      <c r="DT211" s="36"/>
      <c r="DU211" s="36"/>
      <c r="DV211" s="36"/>
      <c r="DW211" s="36"/>
      <c r="DX211" s="36"/>
      <c r="DY211" s="36"/>
      <c r="DZ211" s="36"/>
      <c r="EA211" s="36"/>
      <c r="EB211" s="36"/>
      <c r="EC211" s="36"/>
      <c r="ED211" s="36"/>
      <c r="EE211" s="36"/>
      <c r="EF211" s="36"/>
      <c r="EG211" s="36"/>
      <c r="EH211" s="36"/>
      <c r="EI211" s="36"/>
      <c r="EJ211" s="36"/>
      <c r="EK211" s="36"/>
      <c r="EL211" s="36"/>
    </row>
    <row r="212" spans="17:142" x14ac:dyDescent="0.2">
      <c r="Q212" s="1"/>
      <c r="R212" s="1"/>
      <c r="S212" s="1"/>
      <c r="T212" s="1"/>
      <c r="U212" s="1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36"/>
      <c r="BP212" s="36"/>
      <c r="BQ212" s="36"/>
      <c r="BR212" s="36"/>
      <c r="BS212" s="36"/>
      <c r="BT212" s="36"/>
      <c r="BU212" s="36"/>
      <c r="BV212" s="36"/>
      <c r="BW212" s="36"/>
      <c r="BX212" s="36"/>
      <c r="BY212" s="36"/>
      <c r="BZ212" s="36"/>
      <c r="CA212" s="36"/>
      <c r="CB212" s="36"/>
      <c r="CC212" s="36"/>
      <c r="CD212" s="36"/>
      <c r="CE212" s="36"/>
      <c r="CF212" s="36"/>
      <c r="CG212" s="36"/>
      <c r="CH212" s="36"/>
      <c r="CI212" s="36"/>
      <c r="CJ212" s="36"/>
      <c r="CK212" s="36"/>
      <c r="CL212" s="36"/>
      <c r="CM212" s="36"/>
      <c r="CN212" s="36"/>
      <c r="CO212" s="36"/>
      <c r="CP212" s="36"/>
      <c r="CQ212" s="36"/>
      <c r="CR212" s="36"/>
      <c r="CS212" s="36"/>
      <c r="CT212" s="36"/>
      <c r="CU212" s="36"/>
      <c r="CV212" s="36"/>
      <c r="CW212" s="36"/>
      <c r="CX212" s="36"/>
      <c r="CY212" s="36"/>
      <c r="CZ212" s="36"/>
      <c r="DA212" s="36"/>
      <c r="DB212" s="36"/>
      <c r="DC212" s="36"/>
      <c r="DD212" s="36"/>
      <c r="DE212" s="36"/>
      <c r="DF212" s="36"/>
      <c r="DG212" s="36"/>
      <c r="DH212" s="36"/>
      <c r="DI212" s="36"/>
      <c r="DJ212" s="36"/>
      <c r="DK212" s="36"/>
      <c r="DL212" s="36"/>
      <c r="DM212" s="36"/>
      <c r="DN212" s="36"/>
      <c r="DO212" s="36"/>
      <c r="DP212" s="36"/>
      <c r="DQ212" s="36"/>
      <c r="DR212" s="36"/>
      <c r="DS212" s="36"/>
      <c r="DT212" s="36"/>
      <c r="DU212" s="36"/>
      <c r="DV212" s="36"/>
      <c r="DW212" s="36"/>
      <c r="DX212" s="36"/>
      <c r="DY212" s="36"/>
      <c r="DZ212" s="36"/>
      <c r="EA212" s="36"/>
      <c r="EB212" s="36"/>
      <c r="EC212" s="36"/>
      <c r="ED212" s="36"/>
      <c r="EE212" s="36"/>
      <c r="EF212" s="36"/>
      <c r="EG212" s="36"/>
      <c r="EH212" s="36"/>
      <c r="EI212" s="36"/>
      <c r="EJ212" s="36"/>
      <c r="EK212" s="36"/>
      <c r="EL212" s="36"/>
    </row>
    <row r="213" spans="17:142" x14ac:dyDescent="0.2">
      <c r="Q213" s="1"/>
      <c r="R213" s="1"/>
      <c r="S213" s="1"/>
      <c r="T213" s="1"/>
      <c r="U213" s="1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  <c r="BQ213" s="36"/>
      <c r="BR213" s="36"/>
      <c r="BS213" s="36"/>
      <c r="BT213" s="36"/>
      <c r="BU213" s="36"/>
      <c r="BV213" s="36"/>
      <c r="BW213" s="36"/>
      <c r="BX213" s="36"/>
      <c r="BY213" s="36"/>
      <c r="BZ213" s="36"/>
      <c r="CA213" s="36"/>
      <c r="CB213" s="36"/>
      <c r="CC213" s="36"/>
      <c r="CD213" s="36"/>
      <c r="CE213" s="36"/>
      <c r="CF213" s="36"/>
      <c r="CG213" s="36"/>
      <c r="CH213" s="36"/>
      <c r="CI213" s="36"/>
      <c r="CJ213" s="36"/>
      <c r="CK213" s="36"/>
      <c r="CL213" s="36"/>
      <c r="CM213" s="36"/>
      <c r="CN213" s="36"/>
      <c r="CO213" s="36"/>
      <c r="CP213" s="36"/>
      <c r="CQ213" s="36"/>
      <c r="CR213" s="36"/>
      <c r="CS213" s="36"/>
      <c r="CT213" s="36"/>
      <c r="CU213" s="36"/>
      <c r="CV213" s="36"/>
      <c r="CW213" s="36"/>
      <c r="CX213" s="36"/>
      <c r="CY213" s="36"/>
      <c r="CZ213" s="36"/>
      <c r="DA213" s="36"/>
      <c r="DB213" s="36"/>
      <c r="DC213" s="36"/>
      <c r="DD213" s="36"/>
      <c r="DE213" s="36"/>
      <c r="DF213" s="36"/>
      <c r="DG213" s="36"/>
      <c r="DH213" s="36"/>
      <c r="DI213" s="36"/>
      <c r="DJ213" s="36"/>
      <c r="DK213" s="36"/>
      <c r="DL213" s="36"/>
      <c r="DM213" s="36"/>
      <c r="DN213" s="36"/>
      <c r="DO213" s="36"/>
      <c r="DP213" s="36"/>
      <c r="DQ213" s="36"/>
      <c r="DR213" s="36"/>
      <c r="DS213" s="36"/>
      <c r="DT213" s="36"/>
      <c r="DU213" s="36"/>
      <c r="DV213" s="36"/>
      <c r="DW213" s="36"/>
      <c r="DX213" s="36"/>
      <c r="DY213" s="36"/>
      <c r="DZ213" s="36"/>
      <c r="EA213" s="36"/>
      <c r="EB213" s="36"/>
      <c r="EC213" s="36"/>
      <c r="ED213" s="36"/>
      <c r="EE213" s="36"/>
      <c r="EF213" s="36"/>
      <c r="EG213" s="36"/>
      <c r="EH213" s="36"/>
      <c r="EI213" s="36"/>
      <c r="EJ213" s="36"/>
      <c r="EK213" s="36"/>
      <c r="EL213" s="36"/>
    </row>
    <row r="214" spans="17:142" x14ac:dyDescent="0.2">
      <c r="Q214" s="1"/>
      <c r="R214" s="1"/>
      <c r="S214" s="1"/>
      <c r="T214" s="1"/>
      <c r="U214" s="1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  <c r="BO214" s="36"/>
      <c r="BP214" s="36"/>
      <c r="BQ214" s="36"/>
      <c r="BR214" s="36"/>
      <c r="BS214" s="36"/>
      <c r="BT214" s="36"/>
      <c r="BU214" s="36"/>
      <c r="BV214" s="36"/>
      <c r="BW214" s="36"/>
      <c r="BX214" s="36"/>
      <c r="BY214" s="36"/>
      <c r="BZ214" s="36"/>
      <c r="CA214" s="36"/>
      <c r="CB214" s="36"/>
      <c r="CC214" s="36"/>
      <c r="CD214" s="36"/>
      <c r="CE214" s="36"/>
      <c r="CF214" s="36"/>
      <c r="CG214" s="36"/>
      <c r="CH214" s="36"/>
      <c r="CI214" s="36"/>
      <c r="CJ214" s="36"/>
      <c r="CK214" s="36"/>
      <c r="CL214" s="36"/>
      <c r="CM214" s="36"/>
      <c r="CN214" s="36"/>
      <c r="CO214" s="36"/>
      <c r="CP214" s="36"/>
      <c r="CQ214" s="36"/>
      <c r="CR214" s="36"/>
      <c r="CS214" s="36"/>
      <c r="CT214" s="36"/>
      <c r="CU214" s="36"/>
      <c r="CV214" s="36"/>
      <c r="CW214" s="36"/>
      <c r="CX214" s="36"/>
      <c r="CY214" s="36"/>
      <c r="CZ214" s="36"/>
      <c r="DA214" s="36"/>
      <c r="DB214" s="36"/>
      <c r="DC214" s="36"/>
      <c r="DD214" s="36"/>
      <c r="DE214" s="36"/>
      <c r="DF214" s="36"/>
      <c r="DG214" s="36"/>
      <c r="DH214" s="36"/>
      <c r="DI214" s="36"/>
      <c r="DJ214" s="36"/>
      <c r="DK214" s="36"/>
      <c r="DL214" s="36"/>
      <c r="DM214" s="36"/>
      <c r="DN214" s="36"/>
      <c r="DO214" s="36"/>
      <c r="DP214" s="36"/>
      <c r="DQ214" s="36"/>
      <c r="DR214" s="36"/>
      <c r="DS214" s="36"/>
      <c r="DT214" s="36"/>
      <c r="DU214" s="36"/>
      <c r="DV214" s="36"/>
      <c r="DW214" s="36"/>
      <c r="DX214" s="36"/>
      <c r="DY214" s="36"/>
      <c r="DZ214" s="36"/>
      <c r="EA214" s="36"/>
      <c r="EB214" s="36"/>
      <c r="EC214" s="36"/>
      <c r="ED214" s="36"/>
      <c r="EE214" s="36"/>
      <c r="EF214" s="36"/>
      <c r="EG214" s="36"/>
      <c r="EH214" s="36"/>
      <c r="EI214" s="36"/>
      <c r="EJ214" s="36"/>
      <c r="EK214" s="36"/>
      <c r="EL214" s="36"/>
    </row>
    <row r="215" spans="17:142" x14ac:dyDescent="0.2">
      <c r="Q215" s="1"/>
      <c r="R215" s="1"/>
      <c r="S215" s="1"/>
      <c r="T215" s="1"/>
      <c r="U215" s="1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  <c r="BO215" s="36"/>
      <c r="BP215" s="36"/>
      <c r="BQ215" s="36"/>
      <c r="BR215" s="36"/>
      <c r="BS215" s="36"/>
      <c r="BT215" s="36"/>
      <c r="BU215" s="36"/>
      <c r="BV215" s="36"/>
      <c r="BW215" s="36"/>
      <c r="BX215" s="36"/>
      <c r="BY215" s="36"/>
      <c r="BZ215" s="36"/>
      <c r="CA215" s="36"/>
      <c r="CB215" s="36"/>
      <c r="CC215" s="36"/>
      <c r="CD215" s="36"/>
      <c r="CE215" s="36"/>
      <c r="CF215" s="36"/>
      <c r="CG215" s="36"/>
      <c r="CH215" s="36"/>
      <c r="CI215" s="36"/>
      <c r="CJ215" s="36"/>
      <c r="CK215" s="36"/>
      <c r="CL215" s="36"/>
      <c r="CM215" s="36"/>
      <c r="CN215" s="36"/>
      <c r="CO215" s="36"/>
      <c r="CP215" s="36"/>
      <c r="CQ215" s="36"/>
      <c r="CR215" s="36"/>
      <c r="CS215" s="36"/>
      <c r="CT215" s="36"/>
      <c r="CU215" s="36"/>
      <c r="CV215" s="36"/>
      <c r="CW215" s="36"/>
      <c r="CX215" s="36"/>
      <c r="CY215" s="36"/>
      <c r="CZ215" s="36"/>
      <c r="DA215" s="36"/>
      <c r="DB215" s="36"/>
      <c r="DC215" s="36"/>
      <c r="DD215" s="36"/>
      <c r="DE215" s="36"/>
      <c r="DF215" s="36"/>
      <c r="DG215" s="36"/>
      <c r="DH215" s="36"/>
      <c r="DI215" s="36"/>
      <c r="DJ215" s="36"/>
      <c r="DK215" s="36"/>
      <c r="DL215" s="36"/>
      <c r="DM215" s="36"/>
      <c r="DN215" s="36"/>
      <c r="DO215" s="36"/>
      <c r="DP215" s="36"/>
      <c r="DQ215" s="36"/>
      <c r="DR215" s="36"/>
      <c r="DS215" s="36"/>
      <c r="DT215" s="36"/>
      <c r="DU215" s="36"/>
      <c r="DV215" s="36"/>
      <c r="DW215" s="36"/>
      <c r="DX215" s="36"/>
      <c r="DY215" s="36"/>
      <c r="DZ215" s="36"/>
      <c r="EA215" s="36"/>
      <c r="EB215" s="36"/>
      <c r="EC215" s="36"/>
      <c r="ED215" s="36"/>
      <c r="EE215" s="36"/>
      <c r="EF215" s="36"/>
      <c r="EG215" s="36"/>
      <c r="EH215" s="36"/>
      <c r="EI215" s="36"/>
      <c r="EJ215" s="36"/>
      <c r="EK215" s="36"/>
      <c r="EL215" s="36"/>
    </row>
    <row r="216" spans="17:142" x14ac:dyDescent="0.2">
      <c r="Q216" s="1"/>
      <c r="R216" s="1"/>
      <c r="S216" s="1"/>
      <c r="T216" s="1"/>
      <c r="U216" s="1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  <c r="BO216" s="36"/>
      <c r="BP216" s="36"/>
      <c r="BQ216" s="36"/>
      <c r="BR216" s="36"/>
      <c r="BS216" s="36"/>
      <c r="BT216" s="36"/>
      <c r="BU216" s="36"/>
      <c r="BV216" s="36"/>
      <c r="BW216" s="36"/>
      <c r="BX216" s="36"/>
      <c r="BY216" s="36"/>
      <c r="BZ216" s="36"/>
      <c r="CA216" s="36"/>
      <c r="CB216" s="36"/>
      <c r="CC216" s="36"/>
      <c r="CD216" s="36"/>
      <c r="CE216" s="36"/>
      <c r="CF216" s="36"/>
      <c r="CG216" s="36"/>
      <c r="CH216" s="36"/>
      <c r="CI216" s="36"/>
      <c r="CJ216" s="36"/>
      <c r="CK216" s="36"/>
      <c r="CL216" s="36"/>
      <c r="CM216" s="36"/>
      <c r="CN216" s="36"/>
      <c r="CO216" s="36"/>
      <c r="CP216" s="36"/>
      <c r="CQ216" s="36"/>
      <c r="CR216" s="36"/>
      <c r="CS216" s="36"/>
      <c r="CT216" s="36"/>
      <c r="CU216" s="36"/>
      <c r="CV216" s="36"/>
      <c r="CW216" s="36"/>
      <c r="CX216" s="36"/>
      <c r="CY216" s="36"/>
      <c r="CZ216" s="36"/>
      <c r="DA216" s="36"/>
      <c r="DB216" s="36"/>
      <c r="DC216" s="36"/>
      <c r="DD216" s="36"/>
      <c r="DE216" s="36"/>
      <c r="DF216" s="36"/>
      <c r="DG216" s="36"/>
      <c r="DH216" s="36"/>
      <c r="DI216" s="36"/>
      <c r="DJ216" s="36"/>
      <c r="DK216" s="36"/>
      <c r="DL216" s="36"/>
      <c r="DM216" s="36"/>
      <c r="DN216" s="36"/>
      <c r="DO216" s="36"/>
      <c r="DP216" s="36"/>
      <c r="DQ216" s="36"/>
      <c r="DR216" s="36"/>
      <c r="DS216" s="36"/>
      <c r="DT216" s="36"/>
      <c r="DU216" s="36"/>
      <c r="DV216" s="36"/>
      <c r="DW216" s="36"/>
      <c r="DX216" s="36"/>
      <c r="DY216" s="36"/>
      <c r="DZ216" s="36"/>
      <c r="EA216" s="36"/>
      <c r="EB216" s="36"/>
      <c r="EC216" s="36"/>
      <c r="ED216" s="36"/>
      <c r="EE216" s="36"/>
      <c r="EF216" s="36"/>
      <c r="EG216" s="36"/>
      <c r="EH216" s="36"/>
      <c r="EI216" s="36"/>
      <c r="EJ216" s="36"/>
      <c r="EK216" s="36"/>
      <c r="EL216" s="36"/>
    </row>
    <row r="217" spans="17:142" x14ac:dyDescent="0.2">
      <c r="Q217" s="1"/>
      <c r="R217" s="1"/>
      <c r="S217" s="1"/>
      <c r="T217" s="1"/>
      <c r="U217" s="1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  <c r="BO217" s="36"/>
      <c r="BP217" s="36"/>
      <c r="BQ217" s="36"/>
      <c r="BR217" s="36"/>
      <c r="BS217" s="36"/>
      <c r="BT217" s="36"/>
      <c r="BU217" s="36"/>
      <c r="BV217" s="36"/>
      <c r="BW217" s="36"/>
      <c r="BX217" s="36"/>
      <c r="BY217" s="36"/>
      <c r="BZ217" s="36"/>
      <c r="CA217" s="36"/>
      <c r="CB217" s="36"/>
      <c r="CC217" s="36"/>
      <c r="CD217" s="36"/>
      <c r="CE217" s="36"/>
      <c r="CF217" s="36"/>
      <c r="CG217" s="36"/>
      <c r="CH217" s="36"/>
      <c r="CI217" s="36"/>
      <c r="CJ217" s="36"/>
      <c r="CK217" s="36"/>
      <c r="CL217" s="36"/>
      <c r="CM217" s="36"/>
      <c r="CN217" s="36"/>
      <c r="CO217" s="36"/>
      <c r="CP217" s="36"/>
      <c r="CQ217" s="36"/>
      <c r="CR217" s="36"/>
      <c r="CS217" s="36"/>
      <c r="CT217" s="36"/>
      <c r="CU217" s="36"/>
      <c r="CV217" s="36"/>
      <c r="CW217" s="36"/>
      <c r="CX217" s="36"/>
      <c r="CY217" s="36"/>
      <c r="CZ217" s="36"/>
      <c r="DA217" s="36"/>
      <c r="DB217" s="36"/>
      <c r="DC217" s="36"/>
      <c r="DD217" s="36"/>
      <c r="DE217" s="36"/>
      <c r="DF217" s="36"/>
      <c r="DG217" s="36"/>
      <c r="DH217" s="36"/>
      <c r="DI217" s="36"/>
      <c r="DJ217" s="36"/>
      <c r="DK217" s="36"/>
      <c r="DL217" s="36"/>
      <c r="DM217" s="36"/>
      <c r="DN217" s="36"/>
      <c r="DO217" s="36"/>
      <c r="DP217" s="36"/>
      <c r="DQ217" s="36"/>
      <c r="DR217" s="36"/>
      <c r="DS217" s="36"/>
      <c r="DT217" s="36"/>
      <c r="DU217" s="36"/>
      <c r="DV217" s="36"/>
      <c r="DW217" s="36"/>
      <c r="DX217" s="36"/>
      <c r="DY217" s="36"/>
      <c r="DZ217" s="36"/>
      <c r="EA217" s="36"/>
      <c r="EB217" s="36"/>
      <c r="EC217" s="36"/>
      <c r="ED217" s="36"/>
      <c r="EE217" s="36"/>
      <c r="EF217" s="36"/>
      <c r="EG217" s="36"/>
      <c r="EH217" s="36"/>
      <c r="EI217" s="36"/>
      <c r="EJ217" s="36"/>
      <c r="EK217" s="36"/>
      <c r="EL217" s="36"/>
    </row>
    <row r="218" spans="17:142" x14ac:dyDescent="0.2">
      <c r="Q218" s="1"/>
      <c r="R218" s="1"/>
      <c r="S218" s="1"/>
      <c r="T218" s="1"/>
      <c r="U218" s="1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/>
      <c r="BR218" s="36"/>
      <c r="BS218" s="36"/>
      <c r="BT218" s="36"/>
      <c r="BU218" s="36"/>
      <c r="BV218" s="36"/>
      <c r="BW218" s="36"/>
      <c r="BX218" s="36"/>
      <c r="BY218" s="36"/>
      <c r="BZ218" s="36"/>
      <c r="CA218" s="36"/>
      <c r="CB218" s="36"/>
      <c r="CC218" s="36"/>
      <c r="CD218" s="36"/>
      <c r="CE218" s="36"/>
      <c r="CF218" s="36"/>
      <c r="CG218" s="36"/>
      <c r="CH218" s="36"/>
      <c r="CI218" s="36"/>
      <c r="CJ218" s="36"/>
      <c r="CK218" s="36"/>
      <c r="CL218" s="36"/>
      <c r="CM218" s="36"/>
      <c r="CN218" s="36"/>
      <c r="CO218" s="36"/>
      <c r="CP218" s="36"/>
      <c r="CQ218" s="36"/>
      <c r="CR218" s="36"/>
      <c r="CS218" s="36"/>
      <c r="CT218" s="36"/>
      <c r="CU218" s="36"/>
      <c r="CV218" s="36"/>
      <c r="CW218" s="36"/>
      <c r="CX218" s="36"/>
      <c r="CY218" s="36"/>
      <c r="CZ218" s="36"/>
      <c r="DA218" s="36"/>
      <c r="DB218" s="36"/>
      <c r="DC218" s="36"/>
      <c r="DD218" s="36"/>
      <c r="DE218" s="36"/>
      <c r="DF218" s="36"/>
      <c r="DG218" s="36"/>
      <c r="DH218" s="36"/>
      <c r="DI218" s="36"/>
      <c r="DJ218" s="36"/>
      <c r="DK218" s="36"/>
      <c r="DL218" s="36"/>
      <c r="DM218" s="36"/>
      <c r="DN218" s="36"/>
      <c r="DO218" s="36"/>
      <c r="DP218" s="36"/>
      <c r="DQ218" s="36"/>
      <c r="DR218" s="36"/>
      <c r="DS218" s="36"/>
      <c r="DT218" s="36"/>
      <c r="DU218" s="36"/>
      <c r="DV218" s="36"/>
      <c r="DW218" s="36"/>
      <c r="DX218" s="36"/>
      <c r="DY218" s="36"/>
      <c r="DZ218" s="36"/>
      <c r="EA218" s="36"/>
      <c r="EB218" s="36"/>
      <c r="EC218" s="36"/>
      <c r="ED218" s="36"/>
      <c r="EE218" s="36"/>
      <c r="EF218" s="36"/>
      <c r="EG218" s="36"/>
      <c r="EH218" s="36"/>
      <c r="EI218" s="36"/>
      <c r="EJ218" s="36"/>
      <c r="EK218" s="36"/>
      <c r="EL218" s="36"/>
    </row>
    <row r="219" spans="17:142" x14ac:dyDescent="0.2">
      <c r="Q219" s="1"/>
      <c r="R219" s="1"/>
      <c r="S219" s="1"/>
      <c r="T219" s="1"/>
      <c r="U219" s="1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  <c r="BP219" s="36"/>
      <c r="BQ219" s="36"/>
      <c r="BR219" s="36"/>
      <c r="BS219" s="36"/>
      <c r="BT219" s="36"/>
      <c r="BU219" s="36"/>
      <c r="BV219" s="36"/>
      <c r="BW219" s="36"/>
      <c r="BX219" s="36"/>
      <c r="BY219" s="36"/>
      <c r="BZ219" s="36"/>
      <c r="CA219" s="36"/>
      <c r="CB219" s="36"/>
      <c r="CC219" s="36"/>
      <c r="CD219" s="36"/>
      <c r="CE219" s="36"/>
      <c r="CF219" s="36"/>
      <c r="CG219" s="36"/>
      <c r="CH219" s="36"/>
      <c r="CI219" s="36"/>
      <c r="CJ219" s="36"/>
      <c r="CK219" s="36"/>
      <c r="CL219" s="36"/>
      <c r="CM219" s="36"/>
      <c r="CN219" s="36"/>
      <c r="CO219" s="36"/>
      <c r="CP219" s="36"/>
      <c r="CQ219" s="36"/>
      <c r="CR219" s="36"/>
      <c r="CS219" s="36"/>
      <c r="CT219" s="36"/>
      <c r="CU219" s="36"/>
      <c r="CV219" s="36"/>
      <c r="CW219" s="36"/>
      <c r="CX219" s="36"/>
      <c r="CY219" s="36"/>
      <c r="CZ219" s="36"/>
      <c r="DA219" s="36"/>
      <c r="DB219" s="36"/>
      <c r="DC219" s="36"/>
      <c r="DD219" s="36"/>
      <c r="DE219" s="36"/>
      <c r="DF219" s="36"/>
      <c r="DG219" s="36"/>
      <c r="DH219" s="36"/>
      <c r="DI219" s="36"/>
      <c r="DJ219" s="36"/>
      <c r="DK219" s="36"/>
      <c r="DL219" s="36"/>
      <c r="DM219" s="36"/>
      <c r="DN219" s="36"/>
      <c r="DO219" s="36"/>
      <c r="DP219" s="36"/>
      <c r="DQ219" s="36"/>
      <c r="DR219" s="36"/>
      <c r="DS219" s="36"/>
      <c r="DT219" s="36"/>
      <c r="DU219" s="36"/>
      <c r="DV219" s="36"/>
      <c r="DW219" s="36"/>
      <c r="DX219" s="36"/>
      <c r="DY219" s="36"/>
      <c r="DZ219" s="36"/>
      <c r="EA219" s="36"/>
      <c r="EB219" s="36"/>
      <c r="EC219" s="36"/>
      <c r="ED219" s="36"/>
      <c r="EE219" s="36"/>
      <c r="EF219" s="36"/>
      <c r="EG219" s="36"/>
      <c r="EH219" s="36"/>
      <c r="EI219" s="36"/>
      <c r="EJ219" s="36"/>
      <c r="EK219" s="36"/>
      <c r="EL219" s="36"/>
    </row>
    <row r="220" spans="17:142" x14ac:dyDescent="0.2">
      <c r="Q220" s="1"/>
      <c r="R220" s="1"/>
      <c r="S220" s="1"/>
      <c r="T220" s="1"/>
      <c r="U220" s="1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  <c r="BO220" s="36"/>
      <c r="BP220" s="36"/>
      <c r="BQ220" s="36"/>
      <c r="BR220" s="36"/>
      <c r="BS220" s="36"/>
      <c r="BT220" s="36"/>
      <c r="BU220" s="36"/>
      <c r="BV220" s="36"/>
      <c r="BW220" s="36"/>
      <c r="BX220" s="36"/>
      <c r="BY220" s="36"/>
      <c r="BZ220" s="36"/>
      <c r="CA220" s="36"/>
      <c r="CB220" s="36"/>
      <c r="CC220" s="36"/>
      <c r="CD220" s="36"/>
      <c r="CE220" s="36"/>
      <c r="CF220" s="36"/>
      <c r="CG220" s="36"/>
      <c r="CH220" s="36"/>
      <c r="CI220" s="36"/>
      <c r="CJ220" s="36"/>
      <c r="CK220" s="36"/>
      <c r="CL220" s="36"/>
      <c r="CM220" s="36"/>
      <c r="CN220" s="36"/>
      <c r="CO220" s="36"/>
      <c r="CP220" s="36"/>
      <c r="CQ220" s="36"/>
      <c r="CR220" s="36"/>
      <c r="CS220" s="36"/>
      <c r="CT220" s="36"/>
      <c r="CU220" s="36"/>
      <c r="CV220" s="36"/>
      <c r="CW220" s="36"/>
      <c r="CX220" s="36"/>
      <c r="CY220" s="36"/>
      <c r="CZ220" s="36"/>
      <c r="DA220" s="36"/>
      <c r="DB220" s="36"/>
      <c r="DC220" s="36"/>
      <c r="DD220" s="36"/>
      <c r="DE220" s="36"/>
      <c r="DF220" s="36"/>
      <c r="DG220" s="36"/>
      <c r="DH220" s="36"/>
      <c r="DI220" s="36"/>
      <c r="DJ220" s="36"/>
      <c r="DK220" s="36"/>
      <c r="DL220" s="36"/>
      <c r="DM220" s="36"/>
      <c r="DN220" s="36"/>
      <c r="DO220" s="36"/>
      <c r="DP220" s="36"/>
      <c r="DQ220" s="36"/>
      <c r="DR220" s="36"/>
      <c r="DS220" s="36"/>
      <c r="DT220" s="36"/>
      <c r="DU220" s="36"/>
      <c r="DV220" s="36"/>
      <c r="DW220" s="36"/>
      <c r="DX220" s="36"/>
      <c r="DY220" s="36"/>
      <c r="DZ220" s="36"/>
      <c r="EA220" s="36"/>
      <c r="EB220" s="36"/>
      <c r="EC220" s="36"/>
      <c r="ED220" s="36"/>
      <c r="EE220" s="36"/>
      <c r="EF220" s="36"/>
      <c r="EG220" s="36"/>
      <c r="EH220" s="36"/>
      <c r="EI220" s="36"/>
      <c r="EJ220" s="36"/>
      <c r="EK220" s="36"/>
      <c r="EL220" s="36"/>
    </row>
    <row r="221" spans="17:142" x14ac:dyDescent="0.2">
      <c r="Q221" s="1"/>
      <c r="R221" s="1"/>
      <c r="S221" s="1"/>
      <c r="T221" s="1"/>
      <c r="U221" s="1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  <c r="BO221" s="36"/>
      <c r="BP221" s="36"/>
      <c r="BQ221" s="36"/>
      <c r="BR221" s="36"/>
      <c r="BS221" s="36"/>
      <c r="BT221" s="36"/>
      <c r="BU221" s="36"/>
      <c r="BV221" s="36"/>
      <c r="BW221" s="36"/>
      <c r="BX221" s="36"/>
      <c r="BY221" s="36"/>
      <c r="BZ221" s="36"/>
      <c r="CA221" s="36"/>
      <c r="CB221" s="36"/>
      <c r="CC221" s="36"/>
      <c r="CD221" s="36"/>
      <c r="CE221" s="36"/>
      <c r="CF221" s="36"/>
      <c r="CG221" s="36"/>
      <c r="CH221" s="36"/>
      <c r="CI221" s="36"/>
      <c r="CJ221" s="36"/>
      <c r="CK221" s="36"/>
      <c r="CL221" s="36"/>
      <c r="CM221" s="36"/>
      <c r="CN221" s="36"/>
      <c r="CO221" s="36"/>
      <c r="CP221" s="36"/>
      <c r="CQ221" s="36"/>
      <c r="CR221" s="36"/>
      <c r="CS221" s="36"/>
      <c r="CT221" s="36"/>
      <c r="CU221" s="36"/>
      <c r="CV221" s="36"/>
      <c r="CW221" s="36"/>
      <c r="CX221" s="36"/>
      <c r="CY221" s="36"/>
      <c r="CZ221" s="36"/>
      <c r="DA221" s="36"/>
      <c r="DB221" s="36"/>
      <c r="DC221" s="36"/>
      <c r="DD221" s="36"/>
      <c r="DE221" s="36"/>
      <c r="DF221" s="36"/>
      <c r="DG221" s="36"/>
      <c r="DH221" s="36"/>
      <c r="DI221" s="36"/>
      <c r="DJ221" s="36"/>
      <c r="DK221" s="36"/>
      <c r="DL221" s="36"/>
      <c r="DM221" s="36"/>
      <c r="DN221" s="36"/>
      <c r="DO221" s="36"/>
      <c r="DP221" s="36"/>
      <c r="DQ221" s="36"/>
      <c r="DR221" s="36"/>
      <c r="DS221" s="36"/>
      <c r="DT221" s="36"/>
      <c r="DU221" s="36"/>
      <c r="DV221" s="36"/>
      <c r="DW221" s="36"/>
      <c r="DX221" s="36"/>
      <c r="DY221" s="36"/>
      <c r="DZ221" s="36"/>
      <c r="EA221" s="36"/>
      <c r="EB221" s="36"/>
      <c r="EC221" s="36"/>
      <c r="ED221" s="36"/>
      <c r="EE221" s="36"/>
      <c r="EF221" s="36"/>
      <c r="EG221" s="36"/>
      <c r="EH221" s="36"/>
      <c r="EI221" s="36"/>
      <c r="EJ221" s="36"/>
      <c r="EK221" s="36"/>
      <c r="EL221" s="36"/>
    </row>
    <row r="222" spans="17:142" x14ac:dyDescent="0.2">
      <c r="Q222" s="1"/>
      <c r="R222" s="1"/>
      <c r="S222" s="1"/>
      <c r="T222" s="1"/>
      <c r="U222" s="1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  <c r="BP222" s="36"/>
      <c r="BQ222" s="36"/>
      <c r="BR222" s="36"/>
      <c r="BS222" s="36"/>
      <c r="BT222" s="36"/>
      <c r="BU222" s="36"/>
      <c r="BV222" s="36"/>
      <c r="BW222" s="36"/>
      <c r="BX222" s="36"/>
      <c r="BY222" s="36"/>
      <c r="BZ222" s="36"/>
      <c r="CA222" s="36"/>
      <c r="CB222" s="36"/>
      <c r="CC222" s="36"/>
      <c r="CD222" s="36"/>
      <c r="CE222" s="36"/>
      <c r="CF222" s="36"/>
      <c r="CG222" s="36"/>
      <c r="CH222" s="36"/>
      <c r="CI222" s="36"/>
      <c r="CJ222" s="36"/>
      <c r="CK222" s="36"/>
      <c r="CL222" s="36"/>
      <c r="CM222" s="36"/>
      <c r="CN222" s="36"/>
      <c r="CO222" s="36"/>
      <c r="CP222" s="36"/>
      <c r="CQ222" s="36"/>
      <c r="CR222" s="36"/>
      <c r="CS222" s="36"/>
      <c r="CT222" s="36"/>
      <c r="CU222" s="36"/>
      <c r="CV222" s="36"/>
      <c r="CW222" s="36"/>
      <c r="CX222" s="36"/>
      <c r="CY222" s="36"/>
      <c r="CZ222" s="36"/>
      <c r="DA222" s="36"/>
      <c r="DB222" s="36"/>
      <c r="DC222" s="36"/>
      <c r="DD222" s="36"/>
      <c r="DE222" s="36"/>
      <c r="DF222" s="36"/>
      <c r="DG222" s="36"/>
      <c r="DH222" s="36"/>
      <c r="DI222" s="36"/>
      <c r="DJ222" s="36"/>
      <c r="DK222" s="36"/>
      <c r="DL222" s="36"/>
      <c r="DM222" s="36"/>
      <c r="DN222" s="36"/>
      <c r="DO222" s="36"/>
      <c r="DP222" s="36"/>
      <c r="DQ222" s="36"/>
      <c r="DR222" s="36"/>
      <c r="DS222" s="36"/>
      <c r="DT222" s="36"/>
      <c r="DU222" s="36"/>
      <c r="DV222" s="36"/>
      <c r="DW222" s="36"/>
      <c r="DX222" s="36"/>
      <c r="DY222" s="36"/>
      <c r="DZ222" s="36"/>
      <c r="EA222" s="36"/>
      <c r="EB222" s="36"/>
      <c r="EC222" s="36"/>
      <c r="ED222" s="36"/>
      <c r="EE222" s="36"/>
      <c r="EF222" s="36"/>
      <c r="EG222" s="36"/>
      <c r="EH222" s="36"/>
      <c r="EI222" s="36"/>
      <c r="EJ222" s="36"/>
      <c r="EK222" s="36"/>
      <c r="EL222" s="36"/>
    </row>
    <row r="223" spans="17:142" x14ac:dyDescent="0.2">
      <c r="Q223" s="1"/>
      <c r="R223" s="1"/>
      <c r="S223" s="1"/>
      <c r="T223" s="1"/>
      <c r="U223" s="1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  <c r="BO223" s="36"/>
      <c r="BP223" s="36"/>
      <c r="BQ223" s="36"/>
      <c r="BR223" s="36"/>
      <c r="BS223" s="36"/>
      <c r="BT223" s="36"/>
      <c r="BU223" s="36"/>
      <c r="BV223" s="36"/>
      <c r="BW223" s="36"/>
      <c r="BX223" s="36"/>
      <c r="BY223" s="36"/>
      <c r="BZ223" s="36"/>
      <c r="CA223" s="36"/>
      <c r="CB223" s="36"/>
      <c r="CC223" s="36"/>
      <c r="CD223" s="36"/>
      <c r="CE223" s="36"/>
      <c r="CF223" s="36"/>
      <c r="CG223" s="36"/>
      <c r="CH223" s="36"/>
      <c r="CI223" s="36"/>
      <c r="CJ223" s="36"/>
      <c r="CK223" s="36"/>
      <c r="CL223" s="36"/>
      <c r="CM223" s="36"/>
      <c r="CN223" s="36"/>
      <c r="CO223" s="36"/>
      <c r="CP223" s="36"/>
      <c r="CQ223" s="36"/>
      <c r="CR223" s="36"/>
      <c r="CS223" s="36"/>
      <c r="CT223" s="36"/>
      <c r="CU223" s="36"/>
      <c r="CV223" s="36"/>
      <c r="CW223" s="36"/>
      <c r="CX223" s="36"/>
      <c r="CY223" s="36"/>
      <c r="CZ223" s="36"/>
      <c r="DA223" s="36"/>
      <c r="DB223" s="36"/>
      <c r="DC223" s="36"/>
      <c r="DD223" s="36"/>
      <c r="DE223" s="36"/>
      <c r="DF223" s="36"/>
      <c r="DG223" s="36"/>
      <c r="DH223" s="36"/>
      <c r="DI223" s="36"/>
      <c r="DJ223" s="36"/>
      <c r="DK223" s="36"/>
      <c r="DL223" s="36"/>
      <c r="DM223" s="36"/>
      <c r="DN223" s="36"/>
      <c r="DO223" s="36"/>
      <c r="DP223" s="36"/>
      <c r="DQ223" s="36"/>
      <c r="DR223" s="36"/>
      <c r="DS223" s="36"/>
      <c r="DT223" s="36"/>
      <c r="DU223" s="36"/>
      <c r="DV223" s="36"/>
      <c r="DW223" s="36"/>
      <c r="DX223" s="36"/>
      <c r="DY223" s="36"/>
      <c r="DZ223" s="36"/>
      <c r="EA223" s="36"/>
      <c r="EB223" s="36"/>
      <c r="EC223" s="36"/>
      <c r="ED223" s="36"/>
      <c r="EE223" s="36"/>
      <c r="EF223" s="36"/>
      <c r="EG223" s="36"/>
      <c r="EH223" s="36"/>
      <c r="EI223" s="36"/>
      <c r="EJ223" s="36"/>
      <c r="EK223" s="36"/>
      <c r="EL223" s="36"/>
    </row>
    <row r="224" spans="17:142" x14ac:dyDescent="0.2">
      <c r="Q224" s="1"/>
      <c r="R224" s="1"/>
      <c r="S224" s="1"/>
      <c r="T224" s="1"/>
      <c r="U224" s="1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  <c r="BO224" s="36"/>
      <c r="BP224" s="36"/>
      <c r="BQ224" s="36"/>
      <c r="BR224" s="36"/>
      <c r="BS224" s="36"/>
      <c r="BT224" s="36"/>
      <c r="BU224" s="36"/>
      <c r="BV224" s="36"/>
      <c r="BW224" s="36"/>
      <c r="BX224" s="36"/>
      <c r="BY224" s="36"/>
      <c r="BZ224" s="36"/>
      <c r="CA224" s="36"/>
      <c r="CB224" s="36"/>
      <c r="CC224" s="36"/>
      <c r="CD224" s="36"/>
      <c r="CE224" s="36"/>
      <c r="CF224" s="36"/>
      <c r="CG224" s="36"/>
      <c r="CH224" s="36"/>
      <c r="CI224" s="36"/>
      <c r="CJ224" s="36"/>
      <c r="CK224" s="36"/>
      <c r="CL224" s="36"/>
      <c r="CM224" s="36"/>
      <c r="CN224" s="36"/>
      <c r="CO224" s="36"/>
      <c r="CP224" s="36"/>
      <c r="CQ224" s="36"/>
      <c r="CR224" s="36"/>
      <c r="CS224" s="36"/>
      <c r="CT224" s="36"/>
      <c r="CU224" s="36"/>
      <c r="CV224" s="36"/>
      <c r="CW224" s="36"/>
      <c r="CX224" s="36"/>
      <c r="CY224" s="36"/>
      <c r="CZ224" s="36"/>
      <c r="DA224" s="36"/>
      <c r="DB224" s="36"/>
      <c r="DC224" s="36"/>
      <c r="DD224" s="36"/>
      <c r="DE224" s="36"/>
      <c r="DF224" s="36"/>
      <c r="DG224" s="36"/>
      <c r="DH224" s="36"/>
      <c r="DI224" s="36"/>
      <c r="DJ224" s="36"/>
      <c r="DK224" s="36"/>
      <c r="DL224" s="36"/>
      <c r="DM224" s="36"/>
      <c r="DN224" s="36"/>
      <c r="DO224" s="36"/>
      <c r="DP224" s="36"/>
      <c r="DQ224" s="36"/>
      <c r="DR224" s="36"/>
      <c r="DS224" s="36"/>
      <c r="DT224" s="36"/>
      <c r="DU224" s="36"/>
      <c r="DV224" s="36"/>
      <c r="DW224" s="36"/>
      <c r="DX224" s="36"/>
      <c r="DY224" s="36"/>
      <c r="DZ224" s="36"/>
      <c r="EA224" s="36"/>
      <c r="EB224" s="36"/>
      <c r="EC224" s="36"/>
      <c r="ED224" s="36"/>
      <c r="EE224" s="36"/>
      <c r="EF224" s="36"/>
      <c r="EG224" s="36"/>
      <c r="EH224" s="36"/>
      <c r="EI224" s="36"/>
      <c r="EJ224" s="36"/>
      <c r="EK224" s="36"/>
      <c r="EL224" s="36"/>
    </row>
    <row r="225" spans="17:142" x14ac:dyDescent="0.2">
      <c r="Q225" s="1"/>
      <c r="R225" s="1"/>
      <c r="S225" s="1"/>
      <c r="T225" s="1"/>
      <c r="U225" s="1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  <c r="BO225" s="36"/>
      <c r="BP225" s="36"/>
      <c r="BQ225" s="36"/>
      <c r="BR225" s="36"/>
      <c r="BS225" s="36"/>
      <c r="BT225" s="36"/>
      <c r="BU225" s="36"/>
      <c r="BV225" s="36"/>
      <c r="BW225" s="36"/>
      <c r="BX225" s="36"/>
      <c r="BY225" s="36"/>
      <c r="BZ225" s="36"/>
      <c r="CA225" s="36"/>
      <c r="CB225" s="36"/>
      <c r="CC225" s="36"/>
      <c r="CD225" s="36"/>
      <c r="CE225" s="36"/>
      <c r="CF225" s="36"/>
      <c r="CG225" s="36"/>
      <c r="CH225" s="36"/>
      <c r="CI225" s="36"/>
      <c r="CJ225" s="36"/>
      <c r="CK225" s="36"/>
      <c r="CL225" s="36"/>
      <c r="CM225" s="36"/>
      <c r="CN225" s="36"/>
      <c r="CO225" s="36"/>
      <c r="CP225" s="36"/>
      <c r="CQ225" s="36"/>
      <c r="CR225" s="36"/>
      <c r="CS225" s="36"/>
      <c r="CT225" s="36"/>
      <c r="CU225" s="36"/>
      <c r="CV225" s="36"/>
      <c r="CW225" s="36"/>
      <c r="CX225" s="36"/>
      <c r="CY225" s="36"/>
      <c r="CZ225" s="36"/>
      <c r="DA225" s="36"/>
      <c r="DB225" s="36"/>
      <c r="DC225" s="36"/>
      <c r="DD225" s="36"/>
      <c r="DE225" s="36"/>
      <c r="DF225" s="36"/>
      <c r="DG225" s="36"/>
      <c r="DH225" s="36"/>
      <c r="DI225" s="36"/>
      <c r="DJ225" s="36"/>
      <c r="DK225" s="36"/>
      <c r="DL225" s="36"/>
      <c r="DM225" s="36"/>
      <c r="DN225" s="36"/>
      <c r="DO225" s="36"/>
      <c r="DP225" s="36"/>
      <c r="DQ225" s="36"/>
      <c r="DR225" s="36"/>
      <c r="DS225" s="36"/>
      <c r="DT225" s="36"/>
      <c r="DU225" s="36"/>
      <c r="DV225" s="36"/>
      <c r="DW225" s="36"/>
      <c r="DX225" s="36"/>
      <c r="DY225" s="36"/>
      <c r="DZ225" s="36"/>
      <c r="EA225" s="36"/>
      <c r="EB225" s="36"/>
      <c r="EC225" s="36"/>
      <c r="ED225" s="36"/>
      <c r="EE225" s="36"/>
      <c r="EF225" s="36"/>
      <c r="EG225" s="36"/>
      <c r="EH225" s="36"/>
      <c r="EI225" s="36"/>
      <c r="EJ225" s="36"/>
      <c r="EK225" s="36"/>
      <c r="EL225" s="36"/>
    </row>
    <row r="226" spans="17:142" x14ac:dyDescent="0.2">
      <c r="Q226" s="1"/>
      <c r="R226" s="1"/>
      <c r="S226" s="1"/>
      <c r="T226" s="1"/>
      <c r="U226" s="1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  <c r="BO226" s="36"/>
      <c r="BP226" s="36"/>
      <c r="BQ226" s="36"/>
      <c r="BR226" s="36"/>
      <c r="BS226" s="36"/>
      <c r="BT226" s="36"/>
      <c r="BU226" s="36"/>
      <c r="BV226" s="36"/>
      <c r="BW226" s="36"/>
      <c r="BX226" s="36"/>
      <c r="BY226" s="36"/>
      <c r="BZ226" s="36"/>
      <c r="CA226" s="36"/>
      <c r="CB226" s="36"/>
      <c r="CC226" s="36"/>
      <c r="CD226" s="36"/>
      <c r="CE226" s="36"/>
      <c r="CF226" s="36"/>
      <c r="CG226" s="36"/>
      <c r="CH226" s="36"/>
      <c r="CI226" s="36"/>
      <c r="CJ226" s="36"/>
      <c r="CK226" s="36"/>
      <c r="CL226" s="36"/>
      <c r="CM226" s="36"/>
      <c r="CN226" s="36"/>
      <c r="CO226" s="36"/>
      <c r="CP226" s="36"/>
      <c r="CQ226" s="36"/>
      <c r="CR226" s="36"/>
      <c r="CS226" s="36"/>
      <c r="CT226" s="36"/>
      <c r="CU226" s="36"/>
      <c r="CV226" s="36"/>
      <c r="CW226" s="36"/>
      <c r="CX226" s="36"/>
      <c r="CY226" s="36"/>
      <c r="CZ226" s="36"/>
      <c r="DA226" s="36"/>
      <c r="DB226" s="36"/>
      <c r="DC226" s="36"/>
      <c r="DD226" s="36"/>
      <c r="DE226" s="36"/>
      <c r="DF226" s="36"/>
      <c r="DG226" s="36"/>
      <c r="DH226" s="36"/>
      <c r="DI226" s="36"/>
      <c r="DJ226" s="36"/>
      <c r="DK226" s="36"/>
      <c r="DL226" s="36"/>
      <c r="DM226" s="36"/>
      <c r="DN226" s="36"/>
      <c r="DO226" s="36"/>
      <c r="DP226" s="36"/>
      <c r="DQ226" s="36"/>
      <c r="DR226" s="36"/>
      <c r="DS226" s="36"/>
      <c r="DT226" s="36"/>
      <c r="DU226" s="36"/>
      <c r="DV226" s="36"/>
      <c r="DW226" s="36"/>
      <c r="DX226" s="36"/>
      <c r="DY226" s="36"/>
      <c r="DZ226" s="36"/>
      <c r="EA226" s="36"/>
      <c r="EB226" s="36"/>
      <c r="EC226" s="36"/>
      <c r="ED226" s="36"/>
      <c r="EE226" s="36"/>
      <c r="EF226" s="36"/>
      <c r="EG226" s="36"/>
      <c r="EH226" s="36"/>
      <c r="EI226" s="36"/>
      <c r="EJ226" s="36"/>
      <c r="EK226" s="36"/>
      <c r="EL226" s="36"/>
    </row>
    <row r="227" spans="17:142" x14ac:dyDescent="0.2">
      <c r="Q227" s="1"/>
      <c r="R227" s="1"/>
      <c r="S227" s="1"/>
      <c r="T227" s="1"/>
      <c r="U227" s="1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  <c r="BP227" s="36"/>
      <c r="BQ227" s="36"/>
      <c r="BR227" s="36"/>
      <c r="BS227" s="36"/>
      <c r="BT227" s="36"/>
      <c r="BU227" s="36"/>
      <c r="BV227" s="36"/>
      <c r="BW227" s="36"/>
      <c r="BX227" s="36"/>
      <c r="BY227" s="36"/>
      <c r="BZ227" s="36"/>
      <c r="CA227" s="36"/>
      <c r="CB227" s="36"/>
      <c r="CC227" s="36"/>
      <c r="CD227" s="36"/>
      <c r="CE227" s="36"/>
      <c r="CF227" s="36"/>
      <c r="CG227" s="36"/>
      <c r="CH227" s="36"/>
      <c r="CI227" s="36"/>
      <c r="CJ227" s="36"/>
      <c r="CK227" s="36"/>
      <c r="CL227" s="36"/>
      <c r="CM227" s="36"/>
      <c r="CN227" s="36"/>
      <c r="CO227" s="36"/>
      <c r="CP227" s="36"/>
      <c r="CQ227" s="36"/>
      <c r="CR227" s="36"/>
      <c r="CS227" s="36"/>
      <c r="CT227" s="36"/>
      <c r="CU227" s="36"/>
      <c r="CV227" s="36"/>
      <c r="CW227" s="36"/>
      <c r="CX227" s="36"/>
      <c r="CY227" s="36"/>
      <c r="CZ227" s="36"/>
      <c r="DA227" s="36"/>
      <c r="DB227" s="36"/>
      <c r="DC227" s="36"/>
      <c r="DD227" s="36"/>
      <c r="DE227" s="36"/>
      <c r="DF227" s="36"/>
      <c r="DG227" s="36"/>
      <c r="DH227" s="36"/>
      <c r="DI227" s="36"/>
      <c r="DJ227" s="36"/>
      <c r="DK227" s="36"/>
      <c r="DL227" s="36"/>
      <c r="DM227" s="36"/>
      <c r="DN227" s="36"/>
      <c r="DO227" s="36"/>
      <c r="DP227" s="36"/>
      <c r="DQ227" s="36"/>
      <c r="DR227" s="36"/>
      <c r="DS227" s="36"/>
      <c r="DT227" s="36"/>
      <c r="DU227" s="36"/>
      <c r="DV227" s="36"/>
      <c r="DW227" s="36"/>
      <c r="DX227" s="36"/>
      <c r="DY227" s="36"/>
      <c r="DZ227" s="36"/>
      <c r="EA227" s="36"/>
      <c r="EB227" s="36"/>
      <c r="EC227" s="36"/>
      <c r="ED227" s="36"/>
      <c r="EE227" s="36"/>
      <c r="EF227" s="36"/>
      <c r="EG227" s="36"/>
      <c r="EH227" s="36"/>
      <c r="EI227" s="36"/>
      <c r="EJ227" s="36"/>
      <c r="EK227" s="36"/>
      <c r="EL227" s="36"/>
    </row>
    <row r="228" spans="17:142" x14ac:dyDescent="0.2">
      <c r="Q228" s="1"/>
      <c r="R228" s="1"/>
      <c r="S228" s="1"/>
      <c r="T228" s="1"/>
      <c r="U228" s="1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  <c r="BP228" s="36"/>
      <c r="BQ228" s="36"/>
      <c r="BR228" s="36"/>
      <c r="BS228" s="36"/>
      <c r="BT228" s="36"/>
      <c r="BU228" s="36"/>
      <c r="BV228" s="36"/>
      <c r="BW228" s="36"/>
      <c r="BX228" s="36"/>
      <c r="BY228" s="36"/>
      <c r="BZ228" s="36"/>
      <c r="CA228" s="36"/>
      <c r="CB228" s="36"/>
      <c r="CC228" s="36"/>
      <c r="CD228" s="36"/>
      <c r="CE228" s="36"/>
      <c r="CF228" s="36"/>
      <c r="CG228" s="36"/>
      <c r="CH228" s="36"/>
      <c r="CI228" s="36"/>
      <c r="CJ228" s="36"/>
      <c r="CK228" s="36"/>
      <c r="CL228" s="36"/>
      <c r="CM228" s="36"/>
      <c r="CN228" s="36"/>
      <c r="CO228" s="36"/>
      <c r="CP228" s="36"/>
      <c r="CQ228" s="36"/>
      <c r="CR228" s="36"/>
      <c r="CS228" s="36"/>
      <c r="CT228" s="36"/>
      <c r="CU228" s="36"/>
      <c r="CV228" s="36"/>
      <c r="CW228" s="36"/>
      <c r="CX228" s="36"/>
      <c r="CY228" s="36"/>
      <c r="CZ228" s="36"/>
      <c r="DA228" s="36"/>
      <c r="DB228" s="36"/>
      <c r="DC228" s="36"/>
      <c r="DD228" s="36"/>
      <c r="DE228" s="36"/>
      <c r="DF228" s="36"/>
      <c r="DG228" s="36"/>
      <c r="DH228" s="36"/>
      <c r="DI228" s="36"/>
      <c r="DJ228" s="36"/>
      <c r="DK228" s="36"/>
      <c r="DL228" s="36"/>
      <c r="DM228" s="36"/>
      <c r="DN228" s="36"/>
      <c r="DO228" s="36"/>
      <c r="DP228" s="36"/>
      <c r="DQ228" s="36"/>
      <c r="DR228" s="36"/>
      <c r="DS228" s="36"/>
      <c r="DT228" s="36"/>
      <c r="DU228" s="36"/>
      <c r="DV228" s="36"/>
      <c r="DW228" s="36"/>
      <c r="DX228" s="36"/>
      <c r="DY228" s="36"/>
      <c r="DZ228" s="36"/>
      <c r="EA228" s="36"/>
      <c r="EB228" s="36"/>
      <c r="EC228" s="36"/>
      <c r="ED228" s="36"/>
      <c r="EE228" s="36"/>
      <c r="EF228" s="36"/>
      <c r="EG228" s="36"/>
      <c r="EH228" s="36"/>
      <c r="EI228" s="36"/>
      <c r="EJ228" s="36"/>
      <c r="EK228" s="36"/>
      <c r="EL228" s="36"/>
    </row>
    <row r="229" spans="17:142" x14ac:dyDescent="0.2">
      <c r="Q229" s="1"/>
      <c r="R229" s="1"/>
      <c r="S229" s="1"/>
      <c r="T229" s="1"/>
      <c r="U229" s="1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  <c r="BO229" s="36"/>
      <c r="BP229" s="36"/>
      <c r="BQ229" s="36"/>
      <c r="BR229" s="36"/>
      <c r="BS229" s="36"/>
      <c r="BT229" s="36"/>
      <c r="BU229" s="36"/>
      <c r="BV229" s="36"/>
      <c r="BW229" s="36"/>
      <c r="BX229" s="36"/>
      <c r="BY229" s="36"/>
      <c r="BZ229" s="36"/>
      <c r="CA229" s="36"/>
      <c r="CB229" s="36"/>
      <c r="CC229" s="36"/>
      <c r="CD229" s="36"/>
      <c r="CE229" s="36"/>
      <c r="CF229" s="36"/>
      <c r="CG229" s="36"/>
      <c r="CH229" s="36"/>
      <c r="CI229" s="36"/>
      <c r="CJ229" s="36"/>
      <c r="CK229" s="36"/>
      <c r="CL229" s="36"/>
      <c r="CM229" s="36"/>
      <c r="CN229" s="36"/>
      <c r="CO229" s="36"/>
      <c r="CP229" s="36"/>
      <c r="CQ229" s="36"/>
      <c r="CR229" s="36"/>
      <c r="CS229" s="36"/>
      <c r="CT229" s="36"/>
      <c r="CU229" s="36"/>
      <c r="CV229" s="36"/>
      <c r="CW229" s="36"/>
      <c r="CX229" s="36"/>
      <c r="CY229" s="36"/>
      <c r="CZ229" s="36"/>
      <c r="DA229" s="36"/>
      <c r="DB229" s="36"/>
      <c r="DC229" s="36"/>
      <c r="DD229" s="36"/>
      <c r="DE229" s="36"/>
      <c r="DF229" s="36"/>
      <c r="DG229" s="36"/>
      <c r="DH229" s="36"/>
      <c r="DI229" s="36"/>
      <c r="DJ229" s="36"/>
      <c r="DK229" s="36"/>
      <c r="DL229" s="36"/>
      <c r="DM229" s="36"/>
      <c r="DN229" s="36"/>
      <c r="DO229" s="36"/>
      <c r="DP229" s="36"/>
      <c r="DQ229" s="36"/>
      <c r="DR229" s="36"/>
      <c r="DS229" s="36"/>
      <c r="DT229" s="36"/>
      <c r="DU229" s="36"/>
      <c r="DV229" s="36"/>
      <c r="DW229" s="36"/>
      <c r="DX229" s="36"/>
      <c r="DY229" s="36"/>
      <c r="DZ229" s="36"/>
      <c r="EA229" s="36"/>
      <c r="EB229" s="36"/>
      <c r="EC229" s="36"/>
      <c r="ED229" s="36"/>
      <c r="EE229" s="36"/>
      <c r="EF229" s="36"/>
      <c r="EG229" s="36"/>
      <c r="EH229" s="36"/>
      <c r="EI229" s="36"/>
      <c r="EJ229" s="36"/>
      <c r="EK229" s="36"/>
      <c r="EL229" s="36"/>
    </row>
    <row r="230" spans="17:142" x14ac:dyDescent="0.2">
      <c r="Q230" s="1"/>
      <c r="R230" s="1"/>
      <c r="S230" s="1"/>
      <c r="T230" s="1"/>
      <c r="U230" s="1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  <c r="BP230" s="36"/>
      <c r="BQ230" s="36"/>
      <c r="BR230" s="36"/>
      <c r="BS230" s="36"/>
      <c r="BT230" s="36"/>
      <c r="BU230" s="36"/>
      <c r="BV230" s="36"/>
      <c r="BW230" s="36"/>
      <c r="BX230" s="36"/>
      <c r="BY230" s="36"/>
      <c r="BZ230" s="36"/>
      <c r="CA230" s="36"/>
      <c r="CB230" s="36"/>
      <c r="CC230" s="36"/>
      <c r="CD230" s="36"/>
      <c r="CE230" s="36"/>
      <c r="CF230" s="36"/>
      <c r="CG230" s="36"/>
      <c r="CH230" s="36"/>
      <c r="CI230" s="36"/>
      <c r="CJ230" s="36"/>
      <c r="CK230" s="36"/>
      <c r="CL230" s="36"/>
      <c r="CM230" s="36"/>
      <c r="CN230" s="36"/>
      <c r="CO230" s="36"/>
      <c r="CP230" s="36"/>
      <c r="CQ230" s="36"/>
      <c r="CR230" s="36"/>
      <c r="CS230" s="36"/>
      <c r="CT230" s="36"/>
      <c r="CU230" s="36"/>
      <c r="CV230" s="36"/>
      <c r="CW230" s="36"/>
      <c r="CX230" s="36"/>
      <c r="CY230" s="36"/>
      <c r="CZ230" s="36"/>
      <c r="DA230" s="36"/>
      <c r="DB230" s="36"/>
      <c r="DC230" s="36"/>
      <c r="DD230" s="36"/>
      <c r="DE230" s="36"/>
      <c r="DF230" s="36"/>
      <c r="DG230" s="36"/>
      <c r="DH230" s="36"/>
      <c r="DI230" s="36"/>
      <c r="DJ230" s="36"/>
      <c r="DK230" s="36"/>
      <c r="DL230" s="36"/>
      <c r="DM230" s="36"/>
      <c r="DN230" s="36"/>
      <c r="DO230" s="36"/>
      <c r="DP230" s="36"/>
      <c r="DQ230" s="36"/>
      <c r="DR230" s="36"/>
      <c r="DS230" s="36"/>
      <c r="DT230" s="36"/>
      <c r="DU230" s="36"/>
      <c r="DV230" s="36"/>
      <c r="DW230" s="36"/>
      <c r="DX230" s="36"/>
      <c r="DY230" s="36"/>
      <c r="DZ230" s="36"/>
      <c r="EA230" s="36"/>
      <c r="EB230" s="36"/>
      <c r="EC230" s="36"/>
      <c r="ED230" s="36"/>
      <c r="EE230" s="36"/>
      <c r="EF230" s="36"/>
      <c r="EG230" s="36"/>
      <c r="EH230" s="36"/>
      <c r="EI230" s="36"/>
      <c r="EJ230" s="36"/>
      <c r="EK230" s="36"/>
      <c r="EL230" s="36"/>
    </row>
    <row r="231" spans="17:142" x14ac:dyDescent="0.2">
      <c r="Q231" s="1"/>
      <c r="R231" s="1"/>
      <c r="S231" s="1"/>
      <c r="T231" s="1"/>
      <c r="U231" s="1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  <c r="BO231" s="36"/>
      <c r="BP231" s="36"/>
      <c r="BQ231" s="36"/>
      <c r="BR231" s="36"/>
      <c r="BS231" s="36"/>
      <c r="BT231" s="36"/>
      <c r="BU231" s="36"/>
      <c r="BV231" s="36"/>
      <c r="BW231" s="36"/>
      <c r="BX231" s="36"/>
      <c r="BY231" s="36"/>
      <c r="BZ231" s="36"/>
      <c r="CA231" s="36"/>
      <c r="CB231" s="36"/>
      <c r="CC231" s="36"/>
      <c r="CD231" s="36"/>
      <c r="CE231" s="36"/>
      <c r="CF231" s="36"/>
      <c r="CG231" s="36"/>
      <c r="CH231" s="36"/>
      <c r="CI231" s="36"/>
      <c r="CJ231" s="36"/>
      <c r="CK231" s="36"/>
      <c r="CL231" s="36"/>
      <c r="CM231" s="36"/>
      <c r="CN231" s="36"/>
      <c r="CO231" s="36"/>
      <c r="CP231" s="36"/>
      <c r="CQ231" s="36"/>
      <c r="CR231" s="36"/>
      <c r="CS231" s="36"/>
      <c r="CT231" s="36"/>
      <c r="CU231" s="36"/>
      <c r="CV231" s="36"/>
      <c r="CW231" s="36"/>
      <c r="CX231" s="36"/>
      <c r="CY231" s="36"/>
      <c r="CZ231" s="36"/>
      <c r="DA231" s="36"/>
      <c r="DB231" s="36"/>
      <c r="DC231" s="36"/>
      <c r="DD231" s="36"/>
      <c r="DE231" s="36"/>
      <c r="DF231" s="36"/>
      <c r="DG231" s="36"/>
      <c r="DH231" s="36"/>
      <c r="DI231" s="36"/>
      <c r="DJ231" s="36"/>
      <c r="DK231" s="36"/>
      <c r="DL231" s="36"/>
      <c r="DM231" s="36"/>
      <c r="DN231" s="36"/>
      <c r="DO231" s="36"/>
      <c r="DP231" s="36"/>
      <c r="DQ231" s="36"/>
      <c r="DR231" s="36"/>
      <c r="DS231" s="36"/>
      <c r="DT231" s="36"/>
      <c r="DU231" s="36"/>
      <c r="DV231" s="36"/>
      <c r="DW231" s="36"/>
      <c r="DX231" s="36"/>
      <c r="DY231" s="36"/>
      <c r="DZ231" s="36"/>
      <c r="EA231" s="36"/>
      <c r="EB231" s="36"/>
      <c r="EC231" s="36"/>
      <c r="ED231" s="36"/>
      <c r="EE231" s="36"/>
      <c r="EF231" s="36"/>
      <c r="EG231" s="36"/>
      <c r="EH231" s="36"/>
      <c r="EI231" s="36"/>
      <c r="EJ231" s="36"/>
      <c r="EK231" s="36"/>
      <c r="EL231" s="36"/>
    </row>
    <row r="232" spans="17:142" x14ac:dyDescent="0.2">
      <c r="Q232" s="1"/>
      <c r="R232" s="1"/>
      <c r="S232" s="1"/>
      <c r="T232" s="1"/>
      <c r="U232" s="1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  <c r="BO232" s="36"/>
      <c r="BP232" s="36"/>
      <c r="BQ232" s="36"/>
      <c r="BR232" s="36"/>
      <c r="BS232" s="36"/>
      <c r="BT232" s="36"/>
      <c r="BU232" s="36"/>
      <c r="BV232" s="36"/>
      <c r="BW232" s="36"/>
      <c r="BX232" s="36"/>
      <c r="BY232" s="36"/>
      <c r="BZ232" s="36"/>
      <c r="CA232" s="36"/>
      <c r="CB232" s="36"/>
      <c r="CC232" s="36"/>
      <c r="CD232" s="36"/>
      <c r="CE232" s="36"/>
      <c r="CF232" s="36"/>
      <c r="CG232" s="36"/>
      <c r="CH232" s="36"/>
      <c r="CI232" s="36"/>
      <c r="CJ232" s="36"/>
      <c r="CK232" s="36"/>
      <c r="CL232" s="36"/>
      <c r="CM232" s="36"/>
      <c r="CN232" s="36"/>
      <c r="CO232" s="36"/>
      <c r="CP232" s="36"/>
      <c r="CQ232" s="36"/>
      <c r="CR232" s="36"/>
      <c r="CS232" s="36"/>
      <c r="CT232" s="36"/>
      <c r="CU232" s="36"/>
      <c r="CV232" s="36"/>
      <c r="CW232" s="36"/>
      <c r="CX232" s="36"/>
      <c r="CY232" s="36"/>
      <c r="CZ232" s="36"/>
      <c r="DA232" s="36"/>
      <c r="DB232" s="36"/>
      <c r="DC232" s="36"/>
      <c r="DD232" s="36"/>
      <c r="DE232" s="36"/>
      <c r="DF232" s="36"/>
      <c r="DG232" s="36"/>
      <c r="DH232" s="36"/>
      <c r="DI232" s="36"/>
      <c r="DJ232" s="36"/>
      <c r="DK232" s="36"/>
      <c r="DL232" s="36"/>
      <c r="DM232" s="36"/>
      <c r="DN232" s="36"/>
      <c r="DO232" s="36"/>
      <c r="DP232" s="36"/>
      <c r="DQ232" s="36"/>
      <c r="DR232" s="36"/>
      <c r="DS232" s="36"/>
      <c r="DT232" s="36"/>
      <c r="DU232" s="36"/>
      <c r="DV232" s="36"/>
      <c r="DW232" s="36"/>
      <c r="DX232" s="36"/>
      <c r="DY232" s="36"/>
      <c r="DZ232" s="36"/>
      <c r="EA232" s="36"/>
      <c r="EB232" s="36"/>
      <c r="EC232" s="36"/>
      <c r="ED232" s="36"/>
      <c r="EE232" s="36"/>
      <c r="EF232" s="36"/>
      <c r="EG232" s="36"/>
      <c r="EH232" s="36"/>
      <c r="EI232" s="36"/>
      <c r="EJ232" s="36"/>
      <c r="EK232" s="36"/>
      <c r="EL232" s="36"/>
    </row>
    <row r="233" spans="17:142" x14ac:dyDescent="0.2">
      <c r="Q233" s="1"/>
      <c r="R233" s="1"/>
      <c r="S233" s="1"/>
      <c r="T233" s="1"/>
      <c r="U233" s="1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  <c r="BO233" s="36"/>
      <c r="BP233" s="36"/>
      <c r="BQ233" s="36"/>
      <c r="BR233" s="36"/>
      <c r="BS233" s="36"/>
      <c r="BT233" s="36"/>
      <c r="BU233" s="36"/>
      <c r="BV233" s="36"/>
      <c r="BW233" s="36"/>
      <c r="BX233" s="36"/>
      <c r="BY233" s="36"/>
      <c r="BZ233" s="36"/>
      <c r="CA233" s="36"/>
      <c r="CB233" s="36"/>
      <c r="CC233" s="36"/>
      <c r="CD233" s="36"/>
      <c r="CE233" s="36"/>
      <c r="CF233" s="36"/>
      <c r="CG233" s="36"/>
      <c r="CH233" s="36"/>
      <c r="CI233" s="36"/>
      <c r="CJ233" s="36"/>
      <c r="CK233" s="36"/>
      <c r="CL233" s="36"/>
      <c r="CM233" s="36"/>
      <c r="CN233" s="36"/>
      <c r="CO233" s="36"/>
      <c r="CP233" s="36"/>
      <c r="CQ233" s="36"/>
      <c r="CR233" s="36"/>
      <c r="CS233" s="36"/>
      <c r="CT233" s="36"/>
      <c r="CU233" s="36"/>
      <c r="CV233" s="36"/>
      <c r="CW233" s="36"/>
      <c r="CX233" s="36"/>
      <c r="CY233" s="36"/>
      <c r="CZ233" s="36"/>
      <c r="DA233" s="36"/>
      <c r="DB233" s="36"/>
      <c r="DC233" s="36"/>
      <c r="DD233" s="36"/>
      <c r="DE233" s="36"/>
      <c r="DF233" s="36"/>
      <c r="DG233" s="36"/>
      <c r="DH233" s="36"/>
      <c r="DI233" s="36"/>
      <c r="DJ233" s="36"/>
      <c r="DK233" s="36"/>
      <c r="DL233" s="36"/>
      <c r="DM233" s="36"/>
      <c r="DN233" s="36"/>
      <c r="DO233" s="36"/>
      <c r="DP233" s="36"/>
      <c r="DQ233" s="36"/>
      <c r="DR233" s="36"/>
      <c r="DS233" s="36"/>
      <c r="DT233" s="36"/>
      <c r="DU233" s="36"/>
      <c r="DV233" s="36"/>
      <c r="DW233" s="36"/>
      <c r="DX233" s="36"/>
      <c r="DY233" s="36"/>
      <c r="DZ233" s="36"/>
      <c r="EA233" s="36"/>
      <c r="EB233" s="36"/>
      <c r="EC233" s="36"/>
      <c r="ED233" s="36"/>
      <c r="EE233" s="36"/>
      <c r="EF233" s="36"/>
      <c r="EG233" s="36"/>
      <c r="EH233" s="36"/>
      <c r="EI233" s="36"/>
      <c r="EJ233" s="36"/>
      <c r="EK233" s="36"/>
      <c r="EL233" s="36"/>
    </row>
    <row r="234" spans="17:142" x14ac:dyDescent="0.2">
      <c r="Q234" s="1"/>
      <c r="R234" s="1"/>
      <c r="S234" s="1"/>
      <c r="T234" s="1"/>
      <c r="U234" s="1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  <c r="BO234" s="36"/>
      <c r="BP234" s="36"/>
      <c r="BQ234" s="36"/>
      <c r="BR234" s="36"/>
      <c r="BS234" s="36"/>
      <c r="BT234" s="36"/>
      <c r="BU234" s="36"/>
      <c r="BV234" s="36"/>
      <c r="BW234" s="36"/>
      <c r="BX234" s="36"/>
      <c r="BY234" s="36"/>
      <c r="BZ234" s="36"/>
      <c r="CA234" s="36"/>
      <c r="CB234" s="36"/>
      <c r="CC234" s="36"/>
      <c r="CD234" s="36"/>
      <c r="CE234" s="36"/>
      <c r="CF234" s="36"/>
      <c r="CG234" s="36"/>
      <c r="CH234" s="36"/>
      <c r="CI234" s="36"/>
      <c r="CJ234" s="36"/>
      <c r="CK234" s="36"/>
      <c r="CL234" s="36"/>
      <c r="CM234" s="36"/>
      <c r="CN234" s="36"/>
      <c r="CO234" s="36"/>
      <c r="CP234" s="36"/>
      <c r="CQ234" s="36"/>
      <c r="CR234" s="36"/>
      <c r="CS234" s="36"/>
      <c r="CT234" s="36"/>
      <c r="CU234" s="36"/>
      <c r="CV234" s="36"/>
      <c r="CW234" s="36"/>
      <c r="CX234" s="36"/>
      <c r="CY234" s="36"/>
      <c r="CZ234" s="36"/>
      <c r="DA234" s="36"/>
      <c r="DB234" s="36"/>
      <c r="DC234" s="36"/>
      <c r="DD234" s="36"/>
      <c r="DE234" s="36"/>
      <c r="DF234" s="36"/>
      <c r="DG234" s="36"/>
      <c r="DH234" s="36"/>
      <c r="DI234" s="36"/>
      <c r="DJ234" s="36"/>
      <c r="DK234" s="36"/>
      <c r="DL234" s="36"/>
      <c r="DM234" s="36"/>
      <c r="DN234" s="36"/>
      <c r="DO234" s="36"/>
      <c r="DP234" s="36"/>
      <c r="DQ234" s="36"/>
      <c r="DR234" s="36"/>
      <c r="DS234" s="36"/>
      <c r="DT234" s="36"/>
      <c r="DU234" s="36"/>
      <c r="DV234" s="36"/>
      <c r="DW234" s="36"/>
      <c r="DX234" s="36"/>
      <c r="DY234" s="36"/>
      <c r="DZ234" s="36"/>
      <c r="EA234" s="36"/>
      <c r="EB234" s="36"/>
      <c r="EC234" s="36"/>
      <c r="ED234" s="36"/>
      <c r="EE234" s="36"/>
      <c r="EF234" s="36"/>
      <c r="EG234" s="36"/>
      <c r="EH234" s="36"/>
      <c r="EI234" s="36"/>
      <c r="EJ234" s="36"/>
      <c r="EK234" s="36"/>
      <c r="EL234" s="36"/>
    </row>
    <row r="235" spans="17:142" x14ac:dyDescent="0.2">
      <c r="Q235" s="1"/>
      <c r="R235" s="1"/>
      <c r="S235" s="1"/>
      <c r="T235" s="1"/>
      <c r="U235" s="1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36"/>
      <c r="AT235" s="36"/>
      <c r="AU235" s="36"/>
      <c r="AV235" s="36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  <c r="BO235" s="36"/>
      <c r="BP235" s="36"/>
      <c r="BQ235" s="36"/>
      <c r="BR235" s="36"/>
      <c r="BS235" s="36"/>
      <c r="BT235" s="36"/>
      <c r="BU235" s="36"/>
      <c r="BV235" s="36"/>
      <c r="BW235" s="36"/>
      <c r="BX235" s="36"/>
      <c r="BY235" s="36"/>
      <c r="BZ235" s="36"/>
      <c r="CA235" s="36"/>
      <c r="CB235" s="36"/>
      <c r="CC235" s="36"/>
      <c r="CD235" s="36"/>
      <c r="CE235" s="36"/>
      <c r="CF235" s="36"/>
      <c r="CG235" s="36"/>
      <c r="CH235" s="36"/>
      <c r="CI235" s="36"/>
      <c r="CJ235" s="36"/>
      <c r="CK235" s="36"/>
      <c r="CL235" s="36"/>
      <c r="CM235" s="36"/>
      <c r="CN235" s="36"/>
      <c r="CO235" s="36"/>
      <c r="CP235" s="36"/>
      <c r="CQ235" s="36"/>
      <c r="CR235" s="36"/>
      <c r="CS235" s="36"/>
      <c r="CT235" s="36"/>
      <c r="CU235" s="36"/>
      <c r="CV235" s="36"/>
      <c r="CW235" s="36"/>
      <c r="CX235" s="36"/>
      <c r="CY235" s="36"/>
      <c r="CZ235" s="36"/>
      <c r="DA235" s="36"/>
      <c r="DB235" s="36"/>
      <c r="DC235" s="36"/>
      <c r="DD235" s="36"/>
      <c r="DE235" s="36"/>
      <c r="DF235" s="36"/>
      <c r="DG235" s="36"/>
      <c r="DH235" s="36"/>
      <c r="DI235" s="36"/>
      <c r="DJ235" s="36"/>
      <c r="DK235" s="36"/>
      <c r="DL235" s="36"/>
      <c r="DM235" s="36"/>
      <c r="DN235" s="36"/>
      <c r="DO235" s="36"/>
      <c r="DP235" s="36"/>
      <c r="DQ235" s="36"/>
      <c r="DR235" s="36"/>
      <c r="DS235" s="36"/>
      <c r="DT235" s="36"/>
      <c r="DU235" s="36"/>
      <c r="DV235" s="36"/>
      <c r="DW235" s="36"/>
      <c r="DX235" s="36"/>
      <c r="DY235" s="36"/>
      <c r="DZ235" s="36"/>
      <c r="EA235" s="36"/>
      <c r="EB235" s="36"/>
      <c r="EC235" s="36"/>
      <c r="ED235" s="36"/>
      <c r="EE235" s="36"/>
      <c r="EF235" s="36"/>
      <c r="EG235" s="36"/>
      <c r="EH235" s="36"/>
      <c r="EI235" s="36"/>
      <c r="EJ235" s="36"/>
      <c r="EK235" s="36"/>
      <c r="EL235" s="36"/>
    </row>
    <row r="236" spans="17:142" x14ac:dyDescent="0.2">
      <c r="Q236" s="1"/>
      <c r="R236" s="1"/>
      <c r="S236" s="1"/>
      <c r="T236" s="1"/>
      <c r="U236" s="1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36"/>
      <c r="AT236" s="36"/>
      <c r="AU236" s="36"/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  <c r="BO236" s="36"/>
      <c r="BP236" s="36"/>
      <c r="BQ236" s="36"/>
      <c r="BR236" s="36"/>
      <c r="BS236" s="36"/>
      <c r="BT236" s="36"/>
      <c r="BU236" s="36"/>
      <c r="BV236" s="36"/>
      <c r="BW236" s="36"/>
      <c r="BX236" s="36"/>
      <c r="BY236" s="36"/>
      <c r="BZ236" s="36"/>
      <c r="CA236" s="36"/>
      <c r="CB236" s="36"/>
      <c r="CC236" s="36"/>
      <c r="CD236" s="36"/>
      <c r="CE236" s="36"/>
      <c r="CF236" s="36"/>
      <c r="CG236" s="36"/>
      <c r="CH236" s="36"/>
      <c r="CI236" s="36"/>
      <c r="CJ236" s="36"/>
      <c r="CK236" s="36"/>
      <c r="CL236" s="36"/>
      <c r="CM236" s="36"/>
      <c r="CN236" s="36"/>
      <c r="CO236" s="36"/>
      <c r="CP236" s="36"/>
      <c r="CQ236" s="36"/>
      <c r="CR236" s="36"/>
      <c r="CS236" s="36"/>
      <c r="CT236" s="36"/>
      <c r="CU236" s="36"/>
      <c r="CV236" s="36"/>
      <c r="CW236" s="36"/>
      <c r="CX236" s="36"/>
      <c r="CY236" s="36"/>
      <c r="CZ236" s="36"/>
      <c r="DA236" s="36"/>
      <c r="DB236" s="36"/>
      <c r="DC236" s="36"/>
      <c r="DD236" s="36"/>
      <c r="DE236" s="36"/>
      <c r="DF236" s="36"/>
      <c r="DG236" s="36"/>
      <c r="DH236" s="36"/>
      <c r="DI236" s="36"/>
      <c r="DJ236" s="36"/>
      <c r="DK236" s="36"/>
      <c r="DL236" s="36"/>
      <c r="DM236" s="36"/>
      <c r="DN236" s="36"/>
      <c r="DO236" s="36"/>
      <c r="DP236" s="36"/>
      <c r="DQ236" s="36"/>
      <c r="DR236" s="36"/>
      <c r="DS236" s="36"/>
      <c r="DT236" s="36"/>
      <c r="DU236" s="36"/>
      <c r="DV236" s="36"/>
      <c r="DW236" s="36"/>
      <c r="DX236" s="36"/>
      <c r="DY236" s="36"/>
      <c r="DZ236" s="36"/>
      <c r="EA236" s="36"/>
      <c r="EB236" s="36"/>
      <c r="EC236" s="36"/>
      <c r="ED236" s="36"/>
      <c r="EE236" s="36"/>
      <c r="EF236" s="36"/>
      <c r="EG236" s="36"/>
      <c r="EH236" s="36"/>
      <c r="EI236" s="36"/>
      <c r="EJ236" s="36"/>
      <c r="EK236" s="36"/>
      <c r="EL236" s="36"/>
    </row>
    <row r="237" spans="17:142" x14ac:dyDescent="0.2">
      <c r="Q237" s="1"/>
      <c r="R237" s="1"/>
      <c r="S237" s="1"/>
      <c r="T237" s="1"/>
      <c r="U237" s="1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  <c r="AS237" s="36"/>
      <c r="AT237" s="36"/>
      <c r="AU237" s="36"/>
      <c r="AV237" s="36"/>
      <c r="AW237" s="36"/>
      <c r="AX237" s="36"/>
      <c r="AY237" s="36"/>
      <c r="AZ237" s="36"/>
      <c r="BA237" s="36"/>
      <c r="BB237" s="36"/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  <c r="BO237" s="36"/>
      <c r="BP237" s="36"/>
      <c r="BQ237" s="36"/>
      <c r="BR237" s="36"/>
      <c r="BS237" s="36"/>
      <c r="BT237" s="36"/>
      <c r="BU237" s="36"/>
      <c r="BV237" s="36"/>
      <c r="BW237" s="36"/>
      <c r="BX237" s="36"/>
      <c r="BY237" s="36"/>
      <c r="BZ237" s="36"/>
      <c r="CA237" s="36"/>
      <c r="CB237" s="36"/>
      <c r="CC237" s="36"/>
      <c r="CD237" s="36"/>
      <c r="CE237" s="36"/>
      <c r="CF237" s="36"/>
      <c r="CG237" s="36"/>
      <c r="CH237" s="36"/>
      <c r="CI237" s="36"/>
      <c r="CJ237" s="36"/>
      <c r="CK237" s="36"/>
      <c r="CL237" s="36"/>
      <c r="CM237" s="36"/>
      <c r="CN237" s="36"/>
      <c r="CO237" s="36"/>
      <c r="CP237" s="36"/>
      <c r="CQ237" s="36"/>
      <c r="CR237" s="36"/>
      <c r="CS237" s="36"/>
      <c r="CT237" s="36"/>
      <c r="CU237" s="36"/>
      <c r="CV237" s="36"/>
      <c r="CW237" s="36"/>
      <c r="CX237" s="36"/>
      <c r="CY237" s="36"/>
      <c r="CZ237" s="36"/>
      <c r="DA237" s="36"/>
      <c r="DB237" s="36"/>
      <c r="DC237" s="36"/>
      <c r="DD237" s="36"/>
      <c r="DE237" s="36"/>
      <c r="DF237" s="36"/>
      <c r="DG237" s="36"/>
      <c r="DH237" s="36"/>
      <c r="DI237" s="36"/>
      <c r="DJ237" s="36"/>
      <c r="DK237" s="36"/>
      <c r="DL237" s="36"/>
      <c r="DM237" s="36"/>
      <c r="DN237" s="36"/>
      <c r="DO237" s="36"/>
      <c r="DP237" s="36"/>
      <c r="DQ237" s="36"/>
      <c r="DR237" s="36"/>
      <c r="DS237" s="36"/>
      <c r="DT237" s="36"/>
      <c r="DU237" s="36"/>
      <c r="DV237" s="36"/>
      <c r="DW237" s="36"/>
      <c r="DX237" s="36"/>
      <c r="DY237" s="36"/>
      <c r="DZ237" s="36"/>
      <c r="EA237" s="36"/>
      <c r="EB237" s="36"/>
      <c r="EC237" s="36"/>
      <c r="ED237" s="36"/>
      <c r="EE237" s="36"/>
      <c r="EF237" s="36"/>
      <c r="EG237" s="36"/>
      <c r="EH237" s="36"/>
      <c r="EI237" s="36"/>
      <c r="EJ237" s="36"/>
      <c r="EK237" s="36"/>
      <c r="EL237" s="36"/>
    </row>
    <row r="238" spans="17:142" x14ac:dyDescent="0.2">
      <c r="Q238" s="1"/>
      <c r="R238" s="1"/>
      <c r="S238" s="1"/>
      <c r="T238" s="1"/>
      <c r="U238" s="1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  <c r="BO238" s="36"/>
      <c r="BP238" s="36"/>
      <c r="BQ238" s="36"/>
      <c r="BR238" s="36"/>
      <c r="BS238" s="36"/>
      <c r="BT238" s="36"/>
      <c r="BU238" s="36"/>
      <c r="BV238" s="36"/>
      <c r="BW238" s="36"/>
      <c r="BX238" s="36"/>
      <c r="BY238" s="36"/>
      <c r="BZ238" s="36"/>
      <c r="CA238" s="36"/>
      <c r="CB238" s="36"/>
      <c r="CC238" s="36"/>
      <c r="CD238" s="36"/>
      <c r="CE238" s="36"/>
      <c r="CF238" s="36"/>
      <c r="CG238" s="36"/>
      <c r="CH238" s="36"/>
      <c r="CI238" s="36"/>
      <c r="CJ238" s="36"/>
      <c r="CK238" s="36"/>
      <c r="CL238" s="36"/>
      <c r="CM238" s="36"/>
      <c r="CN238" s="36"/>
      <c r="CO238" s="36"/>
      <c r="CP238" s="36"/>
      <c r="CQ238" s="36"/>
      <c r="CR238" s="36"/>
      <c r="CS238" s="36"/>
      <c r="CT238" s="36"/>
      <c r="CU238" s="36"/>
      <c r="CV238" s="36"/>
      <c r="CW238" s="36"/>
      <c r="CX238" s="36"/>
      <c r="CY238" s="36"/>
      <c r="CZ238" s="36"/>
      <c r="DA238" s="36"/>
      <c r="DB238" s="36"/>
      <c r="DC238" s="36"/>
      <c r="DD238" s="36"/>
      <c r="DE238" s="36"/>
      <c r="DF238" s="36"/>
      <c r="DG238" s="36"/>
      <c r="DH238" s="36"/>
      <c r="DI238" s="36"/>
      <c r="DJ238" s="36"/>
      <c r="DK238" s="36"/>
      <c r="DL238" s="36"/>
      <c r="DM238" s="36"/>
      <c r="DN238" s="36"/>
      <c r="DO238" s="36"/>
      <c r="DP238" s="36"/>
      <c r="DQ238" s="36"/>
      <c r="DR238" s="36"/>
      <c r="DS238" s="36"/>
      <c r="DT238" s="36"/>
      <c r="DU238" s="36"/>
      <c r="DV238" s="36"/>
      <c r="DW238" s="36"/>
      <c r="DX238" s="36"/>
      <c r="DY238" s="36"/>
      <c r="DZ238" s="36"/>
      <c r="EA238" s="36"/>
      <c r="EB238" s="36"/>
      <c r="EC238" s="36"/>
      <c r="ED238" s="36"/>
      <c r="EE238" s="36"/>
      <c r="EF238" s="36"/>
      <c r="EG238" s="36"/>
      <c r="EH238" s="36"/>
      <c r="EI238" s="36"/>
      <c r="EJ238" s="36"/>
      <c r="EK238" s="36"/>
      <c r="EL238" s="36"/>
    </row>
    <row r="239" spans="17:142" x14ac:dyDescent="0.2">
      <c r="Q239" s="1"/>
      <c r="R239" s="1"/>
      <c r="S239" s="1"/>
      <c r="T239" s="1"/>
      <c r="U239" s="1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  <c r="BQ239" s="36"/>
      <c r="BR239" s="36"/>
      <c r="BS239" s="36"/>
      <c r="BT239" s="36"/>
      <c r="BU239" s="36"/>
      <c r="BV239" s="36"/>
      <c r="BW239" s="36"/>
      <c r="BX239" s="36"/>
      <c r="BY239" s="36"/>
      <c r="BZ239" s="36"/>
      <c r="CA239" s="36"/>
      <c r="CB239" s="36"/>
      <c r="CC239" s="36"/>
      <c r="CD239" s="36"/>
      <c r="CE239" s="36"/>
      <c r="CF239" s="36"/>
      <c r="CG239" s="36"/>
      <c r="CH239" s="36"/>
      <c r="CI239" s="36"/>
      <c r="CJ239" s="36"/>
      <c r="CK239" s="36"/>
      <c r="CL239" s="36"/>
      <c r="CM239" s="36"/>
      <c r="CN239" s="36"/>
      <c r="CO239" s="36"/>
      <c r="CP239" s="36"/>
      <c r="CQ239" s="36"/>
      <c r="CR239" s="36"/>
      <c r="CS239" s="36"/>
      <c r="CT239" s="36"/>
      <c r="CU239" s="36"/>
      <c r="CV239" s="36"/>
      <c r="CW239" s="36"/>
      <c r="CX239" s="36"/>
      <c r="CY239" s="36"/>
      <c r="CZ239" s="36"/>
      <c r="DA239" s="36"/>
      <c r="DB239" s="36"/>
      <c r="DC239" s="36"/>
      <c r="DD239" s="36"/>
      <c r="DE239" s="36"/>
      <c r="DF239" s="36"/>
      <c r="DG239" s="36"/>
      <c r="DH239" s="36"/>
      <c r="DI239" s="36"/>
      <c r="DJ239" s="36"/>
      <c r="DK239" s="36"/>
      <c r="DL239" s="36"/>
      <c r="DM239" s="36"/>
      <c r="DN239" s="36"/>
      <c r="DO239" s="36"/>
      <c r="DP239" s="36"/>
      <c r="DQ239" s="36"/>
      <c r="DR239" s="36"/>
      <c r="DS239" s="36"/>
      <c r="DT239" s="36"/>
      <c r="DU239" s="36"/>
      <c r="DV239" s="36"/>
      <c r="DW239" s="36"/>
      <c r="DX239" s="36"/>
      <c r="DY239" s="36"/>
      <c r="DZ239" s="36"/>
      <c r="EA239" s="36"/>
      <c r="EB239" s="36"/>
      <c r="EC239" s="36"/>
      <c r="ED239" s="36"/>
      <c r="EE239" s="36"/>
      <c r="EF239" s="36"/>
      <c r="EG239" s="36"/>
      <c r="EH239" s="36"/>
      <c r="EI239" s="36"/>
      <c r="EJ239" s="36"/>
      <c r="EK239" s="36"/>
      <c r="EL239" s="36"/>
    </row>
    <row r="240" spans="17:142" x14ac:dyDescent="0.2">
      <c r="Q240" s="1"/>
      <c r="R240" s="1"/>
      <c r="S240" s="1"/>
      <c r="T240" s="1"/>
      <c r="U240" s="1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  <c r="BO240" s="36"/>
      <c r="BP240" s="36"/>
      <c r="BQ240" s="36"/>
      <c r="BR240" s="36"/>
      <c r="BS240" s="36"/>
      <c r="BT240" s="36"/>
      <c r="BU240" s="36"/>
      <c r="BV240" s="36"/>
      <c r="BW240" s="36"/>
      <c r="BX240" s="36"/>
      <c r="BY240" s="36"/>
      <c r="BZ240" s="36"/>
      <c r="CA240" s="36"/>
      <c r="CB240" s="36"/>
      <c r="CC240" s="36"/>
      <c r="CD240" s="36"/>
      <c r="CE240" s="36"/>
      <c r="CF240" s="36"/>
      <c r="CG240" s="36"/>
      <c r="CH240" s="36"/>
      <c r="CI240" s="36"/>
      <c r="CJ240" s="36"/>
      <c r="CK240" s="36"/>
      <c r="CL240" s="36"/>
      <c r="CM240" s="36"/>
      <c r="CN240" s="36"/>
      <c r="CO240" s="36"/>
      <c r="CP240" s="36"/>
      <c r="CQ240" s="36"/>
      <c r="CR240" s="36"/>
      <c r="CS240" s="36"/>
      <c r="CT240" s="36"/>
      <c r="CU240" s="36"/>
      <c r="CV240" s="36"/>
      <c r="CW240" s="36"/>
      <c r="CX240" s="36"/>
      <c r="CY240" s="36"/>
      <c r="CZ240" s="36"/>
      <c r="DA240" s="36"/>
      <c r="DB240" s="36"/>
      <c r="DC240" s="36"/>
      <c r="DD240" s="36"/>
      <c r="DE240" s="36"/>
      <c r="DF240" s="36"/>
      <c r="DG240" s="36"/>
      <c r="DH240" s="36"/>
      <c r="DI240" s="36"/>
      <c r="DJ240" s="36"/>
      <c r="DK240" s="36"/>
      <c r="DL240" s="36"/>
      <c r="DM240" s="36"/>
      <c r="DN240" s="36"/>
      <c r="DO240" s="36"/>
      <c r="DP240" s="36"/>
      <c r="DQ240" s="36"/>
      <c r="DR240" s="36"/>
      <c r="DS240" s="36"/>
      <c r="DT240" s="36"/>
      <c r="DU240" s="36"/>
      <c r="DV240" s="36"/>
      <c r="DW240" s="36"/>
      <c r="DX240" s="36"/>
      <c r="DY240" s="36"/>
      <c r="DZ240" s="36"/>
      <c r="EA240" s="36"/>
      <c r="EB240" s="36"/>
      <c r="EC240" s="36"/>
      <c r="ED240" s="36"/>
      <c r="EE240" s="36"/>
      <c r="EF240" s="36"/>
      <c r="EG240" s="36"/>
      <c r="EH240" s="36"/>
      <c r="EI240" s="36"/>
      <c r="EJ240" s="36"/>
      <c r="EK240" s="36"/>
      <c r="EL240" s="36"/>
    </row>
    <row r="241" spans="17:142" x14ac:dyDescent="0.2">
      <c r="Q241" s="1"/>
      <c r="R241" s="1"/>
      <c r="S241" s="1"/>
      <c r="T241" s="1"/>
      <c r="U241" s="1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  <c r="AT241" s="36"/>
      <c r="AU241" s="36"/>
      <c r="AV241" s="36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  <c r="BO241" s="36"/>
      <c r="BP241" s="36"/>
      <c r="BQ241" s="36"/>
      <c r="BR241" s="36"/>
      <c r="BS241" s="36"/>
      <c r="BT241" s="36"/>
      <c r="BU241" s="36"/>
      <c r="BV241" s="36"/>
      <c r="BW241" s="36"/>
      <c r="BX241" s="36"/>
      <c r="BY241" s="36"/>
      <c r="BZ241" s="36"/>
      <c r="CA241" s="36"/>
      <c r="CB241" s="36"/>
      <c r="CC241" s="36"/>
      <c r="CD241" s="36"/>
      <c r="CE241" s="36"/>
      <c r="CF241" s="36"/>
      <c r="CG241" s="36"/>
      <c r="CH241" s="36"/>
      <c r="CI241" s="36"/>
      <c r="CJ241" s="36"/>
      <c r="CK241" s="36"/>
      <c r="CL241" s="36"/>
      <c r="CM241" s="36"/>
      <c r="CN241" s="36"/>
      <c r="CO241" s="36"/>
      <c r="CP241" s="36"/>
      <c r="CQ241" s="36"/>
      <c r="CR241" s="36"/>
      <c r="CS241" s="36"/>
      <c r="CT241" s="36"/>
      <c r="CU241" s="36"/>
      <c r="CV241" s="36"/>
      <c r="CW241" s="36"/>
      <c r="CX241" s="36"/>
      <c r="CY241" s="36"/>
      <c r="CZ241" s="36"/>
      <c r="DA241" s="36"/>
      <c r="DB241" s="36"/>
      <c r="DC241" s="36"/>
      <c r="DD241" s="36"/>
      <c r="DE241" s="36"/>
      <c r="DF241" s="36"/>
      <c r="DG241" s="36"/>
      <c r="DH241" s="36"/>
      <c r="DI241" s="36"/>
      <c r="DJ241" s="36"/>
      <c r="DK241" s="36"/>
      <c r="DL241" s="36"/>
      <c r="DM241" s="36"/>
      <c r="DN241" s="36"/>
      <c r="DO241" s="36"/>
      <c r="DP241" s="36"/>
      <c r="DQ241" s="36"/>
      <c r="DR241" s="36"/>
      <c r="DS241" s="36"/>
      <c r="DT241" s="36"/>
      <c r="DU241" s="36"/>
      <c r="DV241" s="36"/>
      <c r="DW241" s="36"/>
      <c r="DX241" s="36"/>
      <c r="DY241" s="36"/>
      <c r="DZ241" s="36"/>
      <c r="EA241" s="36"/>
      <c r="EB241" s="36"/>
      <c r="EC241" s="36"/>
      <c r="ED241" s="36"/>
      <c r="EE241" s="36"/>
      <c r="EF241" s="36"/>
      <c r="EG241" s="36"/>
      <c r="EH241" s="36"/>
      <c r="EI241" s="36"/>
      <c r="EJ241" s="36"/>
      <c r="EK241" s="36"/>
      <c r="EL241" s="36"/>
    </row>
    <row r="242" spans="17:142" x14ac:dyDescent="0.2">
      <c r="Q242" s="1"/>
      <c r="R242" s="1"/>
      <c r="S242" s="1"/>
      <c r="T242" s="1"/>
      <c r="U242" s="1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  <c r="BO242" s="36"/>
      <c r="BP242" s="36"/>
      <c r="BQ242" s="36"/>
      <c r="BR242" s="36"/>
      <c r="BS242" s="36"/>
      <c r="BT242" s="36"/>
      <c r="BU242" s="36"/>
      <c r="BV242" s="36"/>
      <c r="BW242" s="36"/>
      <c r="BX242" s="36"/>
      <c r="BY242" s="36"/>
      <c r="BZ242" s="36"/>
      <c r="CA242" s="36"/>
      <c r="CB242" s="36"/>
      <c r="CC242" s="36"/>
      <c r="CD242" s="36"/>
      <c r="CE242" s="36"/>
      <c r="CF242" s="36"/>
      <c r="CG242" s="36"/>
      <c r="CH242" s="36"/>
      <c r="CI242" s="36"/>
      <c r="CJ242" s="36"/>
      <c r="CK242" s="36"/>
      <c r="CL242" s="36"/>
      <c r="CM242" s="36"/>
      <c r="CN242" s="36"/>
      <c r="CO242" s="36"/>
      <c r="CP242" s="36"/>
      <c r="CQ242" s="36"/>
      <c r="CR242" s="36"/>
      <c r="CS242" s="36"/>
      <c r="CT242" s="36"/>
      <c r="CU242" s="36"/>
      <c r="CV242" s="36"/>
      <c r="CW242" s="36"/>
      <c r="CX242" s="36"/>
      <c r="CY242" s="36"/>
      <c r="CZ242" s="36"/>
      <c r="DA242" s="36"/>
      <c r="DB242" s="36"/>
      <c r="DC242" s="36"/>
      <c r="DD242" s="36"/>
      <c r="DE242" s="36"/>
      <c r="DF242" s="36"/>
      <c r="DG242" s="36"/>
      <c r="DH242" s="36"/>
      <c r="DI242" s="36"/>
      <c r="DJ242" s="36"/>
      <c r="DK242" s="36"/>
      <c r="DL242" s="36"/>
      <c r="DM242" s="36"/>
      <c r="DN242" s="36"/>
      <c r="DO242" s="36"/>
      <c r="DP242" s="36"/>
      <c r="DQ242" s="36"/>
      <c r="DR242" s="36"/>
      <c r="DS242" s="36"/>
      <c r="DT242" s="36"/>
      <c r="DU242" s="36"/>
      <c r="DV242" s="36"/>
      <c r="DW242" s="36"/>
      <c r="DX242" s="36"/>
      <c r="DY242" s="36"/>
      <c r="DZ242" s="36"/>
      <c r="EA242" s="36"/>
      <c r="EB242" s="36"/>
      <c r="EC242" s="36"/>
      <c r="ED242" s="36"/>
      <c r="EE242" s="36"/>
      <c r="EF242" s="36"/>
      <c r="EG242" s="36"/>
      <c r="EH242" s="36"/>
      <c r="EI242" s="36"/>
      <c r="EJ242" s="36"/>
      <c r="EK242" s="36"/>
      <c r="EL242" s="36"/>
    </row>
    <row r="243" spans="17:142" x14ac:dyDescent="0.2">
      <c r="Q243" s="1"/>
      <c r="R243" s="1"/>
      <c r="S243" s="1"/>
      <c r="T243" s="1"/>
      <c r="U243" s="1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  <c r="BO243" s="36"/>
      <c r="BP243" s="36"/>
      <c r="BQ243" s="36"/>
      <c r="BR243" s="36"/>
      <c r="BS243" s="36"/>
      <c r="BT243" s="36"/>
      <c r="BU243" s="36"/>
      <c r="BV243" s="36"/>
      <c r="BW243" s="36"/>
      <c r="BX243" s="36"/>
      <c r="BY243" s="36"/>
      <c r="BZ243" s="36"/>
      <c r="CA243" s="36"/>
      <c r="CB243" s="36"/>
      <c r="CC243" s="36"/>
      <c r="CD243" s="36"/>
      <c r="CE243" s="36"/>
      <c r="CF243" s="36"/>
      <c r="CG243" s="36"/>
      <c r="CH243" s="36"/>
      <c r="CI243" s="36"/>
      <c r="CJ243" s="36"/>
      <c r="CK243" s="36"/>
      <c r="CL243" s="36"/>
      <c r="CM243" s="36"/>
      <c r="CN243" s="36"/>
      <c r="CO243" s="36"/>
      <c r="CP243" s="36"/>
      <c r="CQ243" s="36"/>
      <c r="CR243" s="36"/>
      <c r="CS243" s="36"/>
      <c r="CT243" s="36"/>
      <c r="CU243" s="36"/>
      <c r="CV243" s="36"/>
      <c r="CW243" s="36"/>
      <c r="CX243" s="36"/>
      <c r="CY243" s="36"/>
      <c r="CZ243" s="36"/>
      <c r="DA243" s="36"/>
      <c r="DB243" s="36"/>
      <c r="DC243" s="36"/>
      <c r="DD243" s="36"/>
      <c r="DE243" s="36"/>
      <c r="DF243" s="36"/>
      <c r="DG243" s="36"/>
      <c r="DH243" s="36"/>
      <c r="DI243" s="36"/>
      <c r="DJ243" s="36"/>
      <c r="DK243" s="36"/>
      <c r="DL243" s="36"/>
      <c r="DM243" s="36"/>
      <c r="DN243" s="36"/>
      <c r="DO243" s="36"/>
      <c r="DP243" s="36"/>
      <c r="DQ243" s="36"/>
      <c r="DR243" s="36"/>
      <c r="DS243" s="36"/>
      <c r="DT243" s="36"/>
      <c r="DU243" s="36"/>
      <c r="DV243" s="36"/>
      <c r="DW243" s="36"/>
      <c r="DX243" s="36"/>
      <c r="DY243" s="36"/>
      <c r="DZ243" s="36"/>
      <c r="EA243" s="36"/>
      <c r="EB243" s="36"/>
      <c r="EC243" s="36"/>
      <c r="ED243" s="36"/>
      <c r="EE243" s="36"/>
      <c r="EF243" s="36"/>
      <c r="EG243" s="36"/>
      <c r="EH243" s="36"/>
      <c r="EI243" s="36"/>
      <c r="EJ243" s="36"/>
      <c r="EK243" s="36"/>
      <c r="EL243" s="36"/>
    </row>
    <row r="244" spans="17:142" x14ac:dyDescent="0.2">
      <c r="Q244" s="1"/>
      <c r="R244" s="1"/>
      <c r="S244" s="1"/>
      <c r="T244" s="1"/>
      <c r="U244" s="1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  <c r="BO244" s="36"/>
      <c r="BP244" s="36"/>
      <c r="BQ244" s="36"/>
      <c r="BR244" s="36"/>
      <c r="BS244" s="36"/>
      <c r="BT244" s="36"/>
      <c r="BU244" s="36"/>
      <c r="BV244" s="36"/>
      <c r="BW244" s="36"/>
      <c r="BX244" s="36"/>
      <c r="BY244" s="36"/>
      <c r="BZ244" s="36"/>
      <c r="CA244" s="36"/>
      <c r="CB244" s="36"/>
      <c r="CC244" s="36"/>
      <c r="CD244" s="36"/>
      <c r="CE244" s="36"/>
      <c r="CF244" s="36"/>
      <c r="CG244" s="36"/>
      <c r="CH244" s="36"/>
      <c r="CI244" s="36"/>
      <c r="CJ244" s="36"/>
      <c r="CK244" s="36"/>
      <c r="CL244" s="36"/>
      <c r="CM244" s="36"/>
      <c r="CN244" s="36"/>
      <c r="CO244" s="36"/>
      <c r="CP244" s="36"/>
      <c r="CQ244" s="36"/>
      <c r="CR244" s="36"/>
      <c r="CS244" s="36"/>
      <c r="CT244" s="36"/>
      <c r="CU244" s="36"/>
      <c r="CV244" s="36"/>
      <c r="CW244" s="36"/>
      <c r="CX244" s="36"/>
      <c r="CY244" s="36"/>
      <c r="CZ244" s="36"/>
      <c r="DA244" s="36"/>
      <c r="DB244" s="36"/>
      <c r="DC244" s="36"/>
      <c r="DD244" s="36"/>
      <c r="DE244" s="36"/>
      <c r="DF244" s="36"/>
      <c r="DG244" s="36"/>
      <c r="DH244" s="36"/>
      <c r="DI244" s="36"/>
      <c r="DJ244" s="36"/>
      <c r="DK244" s="36"/>
      <c r="DL244" s="36"/>
      <c r="DM244" s="36"/>
      <c r="DN244" s="36"/>
      <c r="DO244" s="36"/>
      <c r="DP244" s="36"/>
      <c r="DQ244" s="36"/>
      <c r="DR244" s="36"/>
      <c r="DS244" s="36"/>
      <c r="DT244" s="36"/>
      <c r="DU244" s="36"/>
      <c r="DV244" s="36"/>
      <c r="DW244" s="36"/>
      <c r="DX244" s="36"/>
      <c r="DY244" s="36"/>
      <c r="DZ244" s="36"/>
      <c r="EA244" s="36"/>
      <c r="EB244" s="36"/>
      <c r="EC244" s="36"/>
      <c r="ED244" s="36"/>
      <c r="EE244" s="36"/>
      <c r="EF244" s="36"/>
      <c r="EG244" s="36"/>
      <c r="EH244" s="36"/>
      <c r="EI244" s="36"/>
      <c r="EJ244" s="36"/>
      <c r="EK244" s="36"/>
      <c r="EL244" s="36"/>
    </row>
    <row r="245" spans="17:142" x14ac:dyDescent="0.2">
      <c r="Q245" s="1"/>
      <c r="R245" s="1"/>
      <c r="S245" s="1"/>
      <c r="T245" s="1"/>
      <c r="U245" s="1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  <c r="BO245" s="36"/>
      <c r="BP245" s="36"/>
      <c r="BQ245" s="36"/>
      <c r="BR245" s="36"/>
      <c r="BS245" s="36"/>
      <c r="BT245" s="36"/>
      <c r="BU245" s="36"/>
      <c r="BV245" s="36"/>
      <c r="BW245" s="36"/>
      <c r="BX245" s="36"/>
      <c r="BY245" s="36"/>
      <c r="BZ245" s="36"/>
      <c r="CA245" s="36"/>
      <c r="CB245" s="36"/>
      <c r="CC245" s="36"/>
      <c r="CD245" s="36"/>
      <c r="CE245" s="36"/>
      <c r="CF245" s="36"/>
      <c r="CG245" s="36"/>
      <c r="CH245" s="36"/>
      <c r="CI245" s="36"/>
      <c r="CJ245" s="36"/>
      <c r="CK245" s="36"/>
      <c r="CL245" s="36"/>
      <c r="CM245" s="36"/>
      <c r="CN245" s="36"/>
      <c r="CO245" s="36"/>
      <c r="CP245" s="36"/>
      <c r="CQ245" s="36"/>
      <c r="CR245" s="36"/>
      <c r="CS245" s="36"/>
      <c r="CT245" s="36"/>
      <c r="CU245" s="36"/>
      <c r="CV245" s="36"/>
      <c r="CW245" s="36"/>
      <c r="CX245" s="36"/>
      <c r="CY245" s="36"/>
      <c r="CZ245" s="36"/>
      <c r="DA245" s="36"/>
      <c r="DB245" s="36"/>
      <c r="DC245" s="36"/>
      <c r="DD245" s="36"/>
      <c r="DE245" s="36"/>
      <c r="DF245" s="36"/>
      <c r="DG245" s="36"/>
      <c r="DH245" s="36"/>
      <c r="DI245" s="36"/>
      <c r="DJ245" s="36"/>
      <c r="DK245" s="36"/>
      <c r="DL245" s="36"/>
      <c r="DM245" s="36"/>
      <c r="DN245" s="36"/>
      <c r="DO245" s="36"/>
      <c r="DP245" s="36"/>
      <c r="DQ245" s="36"/>
      <c r="DR245" s="36"/>
      <c r="DS245" s="36"/>
      <c r="DT245" s="36"/>
      <c r="DU245" s="36"/>
      <c r="DV245" s="36"/>
      <c r="DW245" s="36"/>
      <c r="DX245" s="36"/>
      <c r="DY245" s="36"/>
      <c r="DZ245" s="36"/>
      <c r="EA245" s="36"/>
      <c r="EB245" s="36"/>
      <c r="EC245" s="36"/>
      <c r="ED245" s="36"/>
      <c r="EE245" s="36"/>
      <c r="EF245" s="36"/>
      <c r="EG245" s="36"/>
      <c r="EH245" s="36"/>
      <c r="EI245" s="36"/>
      <c r="EJ245" s="36"/>
      <c r="EK245" s="36"/>
      <c r="EL245" s="36"/>
    </row>
    <row r="246" spans="17:142" x14ac:dyDescent="0.2">
      <c r="Q246" s="1"/>
      <c r="R246" s="1"/>
      <c r="S246" s="1"/>
      <c r="T246" s="1"/>
      <c r="U246" s="1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36"/>
      <c r="AT246" s="36"/>
      <c r="AU246" s="36"/>
      <c r="AV246" s="36"/>
      <c r="AW246" s="36"/>
      <c r="AX246" s="36"/>
      <c r="AY246" s="36"/>
      <c r="AZ246" s="36"/>
      <c r="BA246" s="36"/>
      <c r="BB246" s="36"/>
      <c r="BC246" s="36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  <c r="BO246" s="36"/>
      <c r="BP246" s="36"/>
      <c r="BQ246" s="36"/>
      <c r="BR246" s="36"/>
      <c r="BS246" s="36"/>
      <c r="BT246" s="36"/>
      <c r="BU246" s="36"/>
      <c r="BV246" s="36"/>
      <c r="BW246" s="36"/>
      <c r="BX246" s="36"/>
      <c r="BY246" s="36"/>
      <c r="BZ246" s="36"/>
      <c r="CA246" s="36"/>
      <c r="CB246" s="36"/>
      <c r="CC246" s="36"/>
      <c r="CD246" s="36"/>
      <c r="CE246" s="36"/>
      <c r="CF246" s="36"/>
      <c r="CG246" s="36"/>
      <c r="CH246" s="36"/>
      <c r="CI246" s="36"/>
      <c r="CJ246" s="36"/>
      <c r="CK246" s="36"/>
      <c r="CL246" s="36"/>
      <c r="CM246" s="36"/>
      <c r="CN246" s="36"/>
      <c r="CO246" s="36"/>
      <c r="CP246" s="36"/>
      <c r="CQ246" s="36"/>
      <c r="CR246" s="36"/>
      <c r="CS246" s="36"/>
      <c r="CT246" s="36"/>
      <c r="CU246" s="36"/>
      <c r="CV246" s="36"/>
      <c r="CW246" s="36"/>
      <c r="CX246" s="36"/>
      <c r="CY246" s="36"/>
      <c r="CZ246" s="36"/>
      <c r="DA246" s="36"/>
      <c r="DB246" s="36"/>
      <c r="DC246" s="36"/>
      <c r="DD246" s="36"/>
      <c r="DE246" s="36"/>
      <c r="DF246" s="36"/>
      <c r="DG246" s="36"/>
      <c r="DH246" s="36"/>
      <c r="DI246" s="36"/>
      <c r="DJ246" s="36"/>
      <c r="DK246" s="36"/>
      <c r="DL246" s="36"/>
      <c r="DM246" s="36"/>
      <c r="DN246" s="36"/>
      <c r="DO246" s="36"/>
      <c r="DP246" s="36"/>
      <c r="DQ246" s="36"/>
      <c r="DR246" s="36"/>
      <c r="DS246" s="36"/>
      <c r="DT246" s="36"/>
      <c r="DU246" s="36"/>
      <c r="DV246" s="36"/>
      <c r="DW246" s="36"/>
      <c r="DX246" s="36"/>
      <c r="DY246" s="36"/>
      <c r="DZ246" s="36"/>
      <c r="EA246" s="36"/>
      <c r="EB246" s="36"/>
      <c r="EC246" s="36"/>
      <c r="ED246" s="36"/>
      <c r="EE246" s="36"/>
      <c r="EF246" s="36"/>
      <c r="EG246" s="36"/>
      <c r="EH246" s="36"/>
      <c r="EI246" s="36"/>
      <c r="EJ246" s="36"/>
      <c r="EK246" s="36"/>
      <c r="EL246" s="36"/>
    </row>
    <row r="247" spans="17:142" x14ac:dyDescent="0.2">
      <c r="Q247" s="1"/>
      <c r="R247" s="1"/>
      <c r="S247" s="1"/>
      <c r="T247" s="1"/>
      <c r="U247" s="1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36"/>
      <c r="AT247" s="36"/>
      <c r="AU247" s="36"/>
      <c r="AV247" s="36"/>
      <c r="AW247" s="36"/>
      <c r="AX247" s="36"/>
      <c r="AY247" s="36"/>
      <c r="AZ247" s="36"/>
      <c r="BA247" s="36"/>
      <c r="BB247" s="36"/>
      <c r="BC247" s="36"/>
      <c r="BD247" s="36"/>
      <c r="BE247" s="36"/>
      <c r="BF247" s="36"/>
      <c r="BG247" s="36"/>
      <c r="BH247" s="36"/>
      <c r="BI247" s="36"/>
      <c r="BJ247" s="36"/>
      <c r="BK247" s="36"/>
      <c r="BL247" s="36"/>
      <c r="BM247" s="36"/>
      <c r="BN247" s="36"/>
      <c r="BO247" s="36"/>
      <c r="BP247" s="36"/>
      <c r="BQ247" s="36"/>
      <c r="BR247" s="36"/>
      <c r="BS247" s="36"/>
      <c r="BT247" s="36"/>
      <c r="BU247" s="36"/>
      <c r="BV247" s="36"/>
      <c r="BW247" s="36"/>
      <c r="BX247" s="36"/>
      <c r="BY247" s="36"/>
      <c r="BZ247" s="36"/>
      <c r="CA247" s="36"/>
      <c r="CB247" s="36"/>
      <c r="CC247" s="36"/>
      <c r="CD247" s="36"/>
      <c r="CE247" s="36"/>
      <c r="CF247" s="36"/>
      <c r="CG247" s="36"/>
      <c r="CH247" s="36"/>
      <c r="CI247" s="36"/>
      <c r="CJ247" s="36"/>
      <c r="CK247" s="36"/>
      <c r="CL247" s="36"/>
      <c r="CM247" s="36"/>
      <c r="CN247" s="36"/>
      <c r="CO247" s="36"/>
      <c r="CP247" s="36"/>
      <c r="CQ247" s="36"/>
      <c r="CR247" s="36"/>
      <c r="CS247" s="36"/>
      <c r="CT247" s="36"/>
      <c r="CU247" s="36"/>
      <c r="CV247" s="36"/>
      <c r="CW247" s="36"/>
      <c r="CX247" s="36"/>
      <c r="CY247" s="36"/>
      <c r="CZ247" s="36"/>
      <c r="DA247" s="36"/>
      <c r="DB247" s="36"/>
      <c r="DC247" s="36"/>
      <c r="DD247" s="36"/>
      <c r="DE247" s="36"/>
      <c r="DF247" s="36"/>
      <c r="DG247" s="36"/>
      <c r="DH247" s="36"/>
      <c r="DI247" s="36"/>
      <c r="DJ247" s="36"/>
      <c r="DK247" s="36"/>
      <c r="DL247" s="36"/>
      <c r="DM247" s="36"/>
      <c r="DN247" s="36"/>
      <c r="DO247" s="36"/>
      <c r="DP247" s="36"/>
      <c r="DQ247" s="36"/>
      <c r="DR247" s="36"/>
      <c r="DS247" s="36"/>
      <c r="DT247" s="36"/>
      <c r="DU247" s="36"/>
      <c r="DV247" s="36"/>
      <c r="DW247" s="36"/>
      <c r="DX247" s="36"/>
      <c r="DY247" s="36"/>
      <c r="DZ247" s="36"/>
      <c r="EA247" s="36"/>
      <c r="EB247" s="36"/>
      <c r="EC247" s="36"/>
      <c r="ED247" s="36"/>
      <c r="EE247" s="36"/>
      <c r="EF247" s="36"/>
      <c r="EG247" s="36"/>
      <c r="EH247" s="36"/>
      <c r="EI247" s="36"/>
      <c r="EJ247" s="36"/>
      <c r="EK247" s="36"/>
      <c r="EL247" s="36"/>
    </row>
    <row r="248" spans="17:142" x14ac:dyDescent="0.2">
      <c r="Q248" s="1"/>
      <c r="R248" s="1"/>
      <c r="S248" s="1"/>
      <c r="T248" s="1"/>
      <c r="U248" s="1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36"/>
      <c r="AT248" s="36"/>
      <c r="AU248" s="36"/>
      <c r="AV248" s="36"/>
      <c r="AW248" s="36"/>
      <c r="AX248" s="36"/>
      <c r="AY248" s="36"/>
      <c r="AZ248" s="36"/>
      <c r="BA248" s="36"/>
      <c r="BB248" s="36"/>
      <c r="BC248" s="36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  <c r="BO248" s="36"/>
      <c r="BP248" s="36"/>
      <c r="BQ248" s="36"/>
      <c r="BR248" s="36"/>
      <c r="BS248" s="36"/>
      <c r="BT248" s="36"/>
      <c r="BU248" s="36"/>
      <c r="BV248" s="36"/>
      <c r="BW248" s="36"/>
      <c r="BX248" s="36"/>
      <c r="BY248" s="36"/>
      <c r="BZ248" s="36"/>
      <c r="CA248" s="36"/>
      <c r="CB248" s="36"/>
      <c r="CC248" s="36"/>
      <c r="CD248" s="36"/>
      <c r="CE248" s="36"/>
      <c r="CF248" s="36"/>
      <c r="CG248" s="36"/>
      <c r="CH248" s="36"/>
      <c r="CI248" s="36"/>
      <c r="CJ248" s="36"/>
      <c r="CK248" s="36"/>
      <c r="CL248" s="36"/>
      <c r="CM248" s="36"/>
      <c r="CN248" s="36"/>
      <c r="CO248" s="36"/>
      <c r="CP248" s="36"/>
      <c r="CQ248" s="36"/>
      <c r="CR248" s="36"/>
      <c r="CS248" s="36"/>
      <c r="CT248" s="36"/>
      <c r="CU248" s="36"/>
      <c r="CV248" s="36"/>
      <c r="CW248" s="36"/>
      <c r="CX248" s="36"/>
      <c r="CY248" s="36"/>
      <c r="CZ248" s="36"/>
      <c r="DA248" s="36"/>
      <c r="DB248" s="36"/>
      <c r="DC248" s="36"/>
      <c r="DD248" s="36"/>
      <c r="DE248" s="36"/>
      <c r="DF248" s="36"/>
      <c r="DG248" s="36"/>
      <c r="DH248" s="36"/>
      <c r="DI248" s="36"/>
      <c r="DJ248" s="36"/>
      <c r="DK248" s="36"/>
      <c r="DL248" s="36"/>
      <c r="DM248" s="36"/>
      <c r="DN248" s="36"/>
      <c r="DO248" s="36"/>
      <c r="DP248" s="36"/>
      <c r="DQ248" s="36"/>
      <c r="DR248" s="36"/>
      <c r="DS248" s="36"/>
      <c r="DT248" s="36"/>
      <c r="DU248" s="36"/>
      <c r="DV248" s="36"/>
      <c r="DW248" s="36"/>
      <c r="DX248" s="36"/>
      <c r="DY248" s="36"/>
      <c r="DZ248" s="36"/>
      <c r="EA248" s="36"/>
      <c r="EB248" s="36"/>
      <c r="EC248" s="36"/>
      <c r="ED248" s="36"/>
      <c r="EE248" s="36"/>
      <c r="EF248" s="36"/>
      <c r="EG248" s="36"/>
      <c r="EH248" s="36"/>
      <c r="EI248" s="36"/>
      <c r="EJ248" s="36"/>
      <c r="EK248" s="36"/>
      <c r="EL248" s="36"/>
    </row>
    <row r="249" spans="17:142" x14ac:dyDescent="0.2">
      <c r="Q249" s="1"/>
      <c r="R249" s="1"/>
      <c r="S249" s="1"/>
      <c r="T249" s="1"/>
      <c r="U249" s="1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36"/>
      <c r="AT249" s="36"/>
      <c r="AU249" s="36"/>
      <c r="AV249" s="36"/>
      <c r="AW249" s="36"/>
      <c r="AX249" s="36"/>
      <c r="AY249" s="36"/>
      <c r="AZ249" s="36"/>
      <c r="BA249" s="36"/>
      <c r="BB249" s="36"/>
      <c r="BC249" s="36"/>
      <c r="BD249" s="36"/>
      <c r="BE249" s="36"/>
      <c r="BF249" s="36"/>
      <c r="BG249" s="36"/>
      <c r="BH249" s="36"/>
      <c r="BI249" s="36"/>
      <c r="BJ249" s="36"/>
      <c r="BK249" s="36"/>
      <c r="BL249" s="36"/>
      <c r="BM249" s="36"/>
      <c r="BN249" s="36"/>
      <c r="BO249" s="36"/>
      <c r="BP249" s="36"/>
      <c r="BQ249" s="36"/>
      <c r="BR249" s="36"/>
      <c r="BS249" s="36"/>
      <c r="BT249" s="36"/>
      <c r="BU249" s="36"/>
      <c r="BV249" s="36"/>
      <c r="BW249" s="36"/>
      <c r="BX249" s="36"/>
      <c r="BY249" s="36"/>
      <c r="BZ249" s="36"/>
      <c r="CA249" s="36"/>
      <c r="CB249" s="36"/>
      <c r="CC249" s="36"/>
      <c r="CD249" s="36"/>
      <c r="CE249" s="36"/>
      <c r="CF249" s="36"/>
      <c r="CG249" s="36"/>
      <c r="CH249" s="36"/>
      <c r="CI249" s="36"/>
      <c r="CJ249" s="36"/>
      <c r="CK249" s="36"/>
      <c r="CL249" s="36"/>
      <c r="CM249" s="36"/>
      <c r="CN249" s="36"/>
      <c r="CO249" s="36"/>
      <c r="CP249" s="36"/>
      <c r="CQ249" s="36"/>
      <c r="CR249" s="36"/>
      <c r="CS249" s="36"/>
      <c r="CT249" s="36"/>
      <c r="CU249" s="36"/>
      <c r="CV249" s="36"/>
      <c r="CW249" s="36"/>
      <c r="CX249" s="36"/>
      <c r="CY249" s="36"/>
      <c r="CZ249" s="36"/>
      <c r="DA249" s="36"/>
      <c r="DB249" s="36"/>
      <c r="DC249" s="36"/>
      <c r="DD249" s="36"/>
      <c r="DE249" s="36"/>
      <c r="DF249" s="36"/>
      <c r="DG249" s="36"/>
      <c r="DH249" s="36"/>
      <c r="DI249" s="36"/>
      <c r="DJ249" s="36"/>
      <c r="DK249" s="36"/>
      <c r="DL249" s="36"/>
      <c r="DM249" s="36"/>
      <c r="DN249" s="36"/>
      <c r="DO249" s="36"/>
      <c r="DP249" s="36"/>
      <c r="DQ249" s="36"/>
      <c r="DR249" s="36"/>
      <c r="DS249" s="36"/>
      <c r="DT249" s="36"/>
      <c r="DU249" s="36"/>
      <c r="DV249" s="36"/>
      <c r="DW249" s="36"/>
      <c r="DX249" s="36"/>
      <c r="DY249" s="36"/>
      <c r="DZ249" s="36"/>
      <c r="EA249" s="36"/>
      <c r="EB249" s="36"/>
      <c r="EC249" s="36"/>
      <c r="ED249" s="36"/>
      <c r="EE249" s="36"/>
      <c r="EF249" s="36"/>
      <c r="EG249" s="36"/>
      <c r="EH249" s="36"/>
      <c r="EI249" s="36"/>
      <c r="EJ249" s="36"/>
      <c r="EK249" s="36"/>
      <c r="EL249" s="36"/>
    </row>
    <row r="250" spans="17:142" x14ac:dyDescent="0.2">
      <c r="Q250" s="1"/>
      <c r="R250" s="1"/>
      <c r="S250" s="1"/>
      <c r="T250" s="1"/>
      <c r="U250" s="1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  <c r="AS250" s="36"/>
      <c r="AT250" s="36"/>
      <c r="AU250" s="36"/>
      <c r="AV250" s="36"/>
      <c r="AW250" s="36"/>
      <c r="AX250" s="36"/>
      <c r="AY250" s="36"/>
      <c r="AZ250" s="36"/>
      <c r="BA250" s="36"/>
      <c r="BB250" s="36"/>
      <c r="BC250" s="36"/>
      <c r="BD250" s="36"/>
      <c r="BE250" s="36"/>
      <c r="BF250" s="36"/>
      <c r="BG250" s="36"/>
      <c r="BH250" s="36"/>
      <c r="BI250" s="36"/>
      <c r="BJ250" s="36"/>
      <c r="BK250" s="36"/>
      <c r="BL250" s="36"/>
      <c r="BM250" s="36"/>
      <c r="BN250" s="36"/>
      <c r="BO250" s="36"/>
      <c r="BP250" s="36"/>
      <c r="BQ250" s="36"/>
      <c r="BR250" s="36"/>
      <c r="BS250" s="36"/>
      <c r="BT250" s="36"/>
      <c r="BU250" s="36"/>
      <c r="BV250" s="36"/>
      <c r="BW250" s="36"/>
      <c r="BX250" s="36"/>
      <c r="BY250" s="36"/>
      <c r="BZ250" s="36"/>
      <c r="CA250" s="36"/>
      <c r="CB250" s="36"/>
      <c r="CC250" s="36"/>
      <c r="CD250" s="36"/>
      <c r="CE250" s="36"/>
      <c r="CF250" s="36"/>
      <c r="CG250" s="36"/>
      <c r="CH250" s="36"/>
      <c r="CI250" s="36"/>
      <c r="CJ250" s="36"/>
      <c r="CK250" s="36"/>
      <c r="CL250" s="36"/>
      <c r="CM250" s="36"/>
      <c r="CN250" s="36"/>
      <c r="CO250" s="36"/>
      <c r="CP250" s="36"/>
      <c r="CQ250" s="36"/>
      <c r="CR250" s="36"/>
      <c r="CS250" s="36"/>
      <c r="CT250" s="36"/>
      <c r="CU250" s="36"/>
      <c r="CV250" s="36"/>
      <c r="CW250" s="36"/>
      <c r="CX250" s="36"/>
      <c r="CY250" s="36"/>
      <c r="CZ250" s="36"/>
      <c r="DA250" s="36"/>
      <c r="DB250" s="36"/>
      <c r="DC250" s="36"/>
      <c r="DD250" s="36"/>
      <c r="DE250" s="36"/>
      <c r="DF250" s="36"/>
      <c r="DG250" s="36"/>
      <c r="DH250" s="36"/>
      <c r="DI250" s="36"/>
      <c r="DJ250" s="36"/>
      <c r="DK250" s="36"/>
      <c r="DL250" s="36"/>
      <c r="DM250" s="36"/>
      <c r="DN250" s="36"/>
      <c r="DO250" s="36"/>
      <c r="DP250" s="36"/>
      <c r="DQ250" s="36"/>
      <c r="DR250" s="36"/>
      <c r="DS250" s="36"/>
      <c r="DT250" s="36"/>
      <c r="DU250" s="36"/>
      <c r="DV250" s="36"/>
      <c r="DW250" s="36"/>
      <c r="DX250" s="36"/>
      <c r="DY250" s="36"/>
      <c r="DZ250" s="36"/>
      <c r="EA250" s="36"/>
      <c r="EB250" s="36"/>
      <c r="EC250" s="36"/>
      <c r="ED250" s="36"/>
      <c r="EE250" s="36"/>
      <c r="EF250" s="36"/>
      <c r="EG250" s="36"/>
      <c r="EH250" s="36"/>
      <c r="EI250" s="36"/>
      <c r="EJ250" s="36"/>
      <c r="EK250" s="36"/>
      <c r="EL250" s="36"/>
    </row>
    <row r="251" spans="17:142" x14ac:dyDescent="0.2">
      <c r="Q251" s="1"/>
      <c r="R251" s="1"/>
      <c r="S251" s="1"/>
      <c r="T251" s="1"/>
      <c r="U251" s="1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36"/>
      <c r="AT251" s="36"/>
      <c r="AU251" s="36"/>
      <c r="AV251" s="36"/>
      <c r="AW251" s="36"/>
      <c r="AX251" s="36"/>
      <c r="AY251" s="36"/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  <c r="BO251" s="36"/>
      <c r="BP251" s="36"/>
      <c r="BQ251" s="36"/>
      <c r="BR251" s="36"/>
      <c r="BS251" s="36"/>
      <c r="BT251" s="36"/>
      <c r="BU251" s="36"/>
      <c r="BV251" s="36"/>
      <c r="BW251" s="36"/>
      <c r="BX251" s="36"/>
      <c r="BY251" s="36"/>
      <c r="BZ251" s="36"/>
      <c r="CA251" s="36"/>
      <c r="CB251" s="36"/>
      <c r="CC251" s="36"/>
      <c r="CD251" s="36"/>
      <c r="CE251" s="36"/>
      <c r="CF251" s="36"/>
      <c r="CG251" s="36"/>
      <c r="CH251" s="36"/>
      <c r="CI251" s="36"/>
      <c r="CJ251" s="36"/>
      <c r="CK251" s="36"/>
      <c r="CL251" s="36"/>
      <c r="CM251" s="36"/>
      <c r="CN251" s="36"/>
      <c r="CO251" s="36"/>
      <c r="CP251" s="36"/>
      <c r="CQ251" s="36"/>
      <c r="CR251" s="36"/>
      <c r="CS251" s="36"/>
      <c r="CT251" s="36"/>
      <c r="CU251" s="36"/>
      <c r="CV251" s="36"/>
      <c r="CW251" s="36"/>
      <c r="CX251" s="36"/>
      <c r="CY251" s="36"/>
      <c r="CZ251" s="36"/>
      <c r="DA251" s="36"/>
      <c r="DB251" s="36"/>
      <c r="DC251" s="36"/>
      <c r="DD251" s="36"/>
      <c r="DE251" s="36"/>
      <c r="DF251" s="36"/>
      <c r="DG251" s="36"/>
      <c r="DH251" s="36"/>
      <c r="DI251" s="36"/>
      <c r="DJ251" s="36"/>
      <c r="DK251" s="36"/>
      <c r="DL251" s="36"/>
      <c r="DM251" s="36"/>
      <c r="DN251" s="36"/>
      <c r="DO251" s="36"/>
      <c r="DP251" s="36"/>
      <c r="DQ251" s="36"/>
      <c r="DR251" s="36"/>
      <c r="DS251" s="36"/>
      <c r="DT251" s="36"/>
      <c r="DU251" s="36"/>
      <c r="DV251" s="36"/>
      <c r="DW251" s="36"/>
      <c r="DX251" s="36"/>
      <c r="DY251" s="36"/>
      <c r="DZ251" s="36"/>
      <c r="EA251" s="36"/>
      <c r="EB251" s="36"/>
      <c r="EC251" s="36"/>
      <c r="ED251" s="36"/>
      <c r="EE251" s="36"/>
      <c r="EF251" s="36"/>
      <c r="EG251" s="36"/>
      <c r="EH251" s="36"/>
      <c r="EI251" s="36"/>
      <c r="EJ251" s="36"/>
      <c r="EK251" s="36"/>
      <c r="EL251" s="36"/>
    </row>
    <row r="252" spans="17:142" x14ac:dyDescent="0.2">
      <c r="Q252" s="1"/>
      <c r="R252" s="1"/>
      <c r="S252" s="1"/>
      <c r="T252" s="1"/>
      <c r="U252" s="1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36"/>
      <c r="AT252" s="36"/>
      <c r="AU252" s="36"/>
      <c r="AV252" s="36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  <c r="BO252" s="36"/>
      <c r="BP252" s="36"/>
      <c r="BQ252" s="36"/>
      <c r="BR252" s="36"/>
      <c r="BS252" s="36"/>
      <c r="BT252" s="36"/>
      <c r="BU252" s="36"/>
      <c r="BV252" s="36"/>
      <c r="BW252" s="36"/>
      <c r="BX252" s="36"/>
      <c r="BY252" s="36"/>
      <c r="BZ252" s="36"/>
      <c r="CA252" s="36"/>
      <c r="CB252" s="36"/>
      <c r="CC252" s="36"/>
      <c r="CD252" s="36"/>
      <c r="CE252" s="36"/>
      <c r="CF252" s="36"/>
      <c r="CG252" s="36"/>
      <c r="CH252" s="36"/>
      <c r="CI252" s="36"/>
      <c r="CJ252" s="36"/>
      <c r="CK252" s="36"/>
      <c r="CL252" s="36"/>
      <c r="CM252" s="36"/>
      <c r="CN252" s="36"/>
      <c r="CO252" s="36"/>
      <c r="CP252" s="36"/>
      <c r="CQ252" s="36"/>
      <c r="CR252" s="36"/>
      <c r="CS252" s="36"/>
      <c r="CT252" s="36"/>
      <c r="CU252" s="36"/>
      <c r="CV252" s="36"/>
      <c r="CW252" s="36"/>
      <c r="CX252" s="36"/>
      <c r="CY252" s="36"/>
      <c r="CZ252" s="36"/>
      <c r="DA252" s="36"/>
      <c r="DB252" s="36"/>
      <c r="DC252" s="36"/>
      <c r="DD252" s="36"/>
      <c r="DE252" s="36"/>
      <c r="DF252" s="36"/>
      <c r="DG252" s="36"/>
      <c r="DH252" s="36"/>
      <c r="DI252" s="36"/>
      <c r="DJ252" s="36"/>
      <c r="DK252" s="36"/>
      <c r="DL252" s="36"/>
      <c r="DM252" s="36"/>
      <c r="DN252" s="36"/>
      <c r="DO252" s="36"/>
      <c r="DP252" s="36"/>
      <c r="DQ252" s="36"/>
      <c r="DR252" s="36"/>
      <c r="DS252" s="36"/>
      <c r="DT252" s="36"/>
      <c r="DU252" s="36"/>
      <c r="DV252" s="36"/>
      <c r="DW252" s="36"/>
      <c r="DX252" s="36"/>
      <c r="DY252" s="36"/>
      <c r="DZ252" s="36"/>
      <c r="EA252" s="36"/>
      <c r="EB252" s="36"/>
      <c r="EC252" s="36"/>
      <c r="ED252" s="36"/>
      <c r="EE252" s="36"/>
      <c r="EF252" s="36"/>
      <c r="EG252" s="36"/>
      <c r="EH252" s="36"/>
      <c r="EI252" s="36"/>
      <c r="EJ252" s="36"/>
      <c r="EK252" s="36"/>
      <c r="EL252" s="36"/>
    </row>
    <row r="253" spans="17:142" x14ac:dyDescent="0.2">
      <c r="Q253" s="1"/>
      <c r="R253" s="1"/>
      <c r="S253" s="1"/>
      <c r="T253" s="1"/>
      <c r="U253" s="1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  <c r="AS253" s="36"/>
      <c r="AT253" s="36"/>
      <c r="AU253" s="36"/>
      <c r="AV253" s="36"/>
      <c r="AW253" s="36"/>
      <c r="AX253" s="36"/>
      <c r="AY253" s="36"/>
      <c r="AZ253" s="36"/>
      <c r="BA253" s="36"/>
      <c r="BB253" s="36"/>
      <c r="BC253" s="36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  <c r="BO253" s="36"/>
      <c r="BP253" s="36"/>
      <c r="BQ253" s="36"/>
      <c r="BR253" s="36"/>
      <c r="BS253" s="36"/>
      <c r="BT253" s="36"/>
      <c r="BU253" s="36"/>
      <c r="BV253" s="36"/>
      <c r="BW253" s="36"/>
      <c r="BX253" s="36"/>
      <c r="BY253" s="36"/>
      <c r="BZ253" s="36"/>
      <c r="CA253" s="36"/>
      <c r="CB253" s="36"/>
      <c r="CC253" s="36"/>
      <c r="CD253" s="36"/>
      <c r="CE253" s="36"/>
      <c r="CF253" s="36"/>
      <c r="CG253" s="36"/>
      <c r="CH253" s="36"/>
      <c r="CI253" s="36"/>
      <c r="CJ253" s="36"/>
      <c r="CK253" s="36"/>
      <c r="CL253" s="36"/>
      <c r="CM253" s="36"/>
      <c r="CN253" s="36"/>
      <c r="CO253" s="36"/>
      <c r="CP253" s="36"/>
      <c r="CQ253" s="36"/>
      <c r="CR253" s="36"/>
      <c r="CS253" s="36"/>
      <c r="CT253" s="36"/>
      <c r="CU253" s="36"/>
      <c r="CV253" s="36"/>
      <c r="CW253" s="36"/>
      <c r="CX253" s="36"/>
      <c r="CY253" s="36"/>
      <c r="CZ253" s="36"/>
      <c r="DA253" s="36"/>
      <c r="DB253" s="36"/>
      <c r="DC253" s="36"/>
      <c r="DD253" s="36"/>
      <c r="DE253" s="36"/>
      <c r="DF253" s="36"/>
      <c r="DG253" s="36"/>
      <c r="DH253" s="36"/>
      <c r="DI253" s="36"/>
      <c r="DJ253" s="36"/>
      <c r="DK253" s="36"/>
      <c r="DL253" s="36"/>
      <c r="DM253" s="36"/>
      <c r="DN253" s="36"/>
      <c r="DO253" s="36"/>
      <c r="DP253" s="36"/>
      <c r="DQ253" s="36"/>
      <c r="DR253" s="36"/>
      <c r="DS253" s="36"/>
      <c r="DT253" s="36"/>
      <c r="DU253" s="36"/>
      <c r="DV253" s="36"/>
      <c r="DW253" s="36"/>
      <c r="DX253" s="36"/>
      <c r="DY253" s="36"/>
      <c r="DZ253" s="36"/>
      <c r="EA253" s="36"/>
      <c r="EB253" s="36"/>
      <c r="EC253" s="36"/>
      <c r="ED253" s="36"/>
      <c r="EE253" s="36"/>
      <c r="EF253" s="36"/>
      <c r="EG253" s="36"/>
      <c r="EH253" s="36"/>
      <c r="EI253" s="36"/>
      <c r="EJ253" s="36"/>
      <c r="EK253" s="36"/>
      <c r="EL253" s="36"/>
    </row>
    <row r="254" spans="17:142" x14ac:dyDescent="0.2">
      <c r="Q254" s="1"/>
      <c r="R254" s="1"/>
      <c r="S254" s="1"/>
      <c r="T254" s="1"/>
      <c r="U254" s="1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36"/>
      <c r="AT254" s="36"/>
      <c r="AU254" s="36"/>
      <c r="AV254" s="36"/>
      <c r="AW254" s="36"/>
      <c r="AX254" s="36"/>
      <c r="AY254" s="36"/>
      <c r="AZ254" s="36"/>
      <c r="BA254" s="36"/>
      <c r="BB254" s="36"/>
      <c r="BC254" s="36"/>
      <c r="BD254" s="36"/>
      <c r="BE254" s="36"/>
      <c r="BF254" s="36"/>
      <c r="BG254" s="36"/>
      <c r="BH254" s="36"/>
      <c r="BI254" s="36"/>
      <c r="BJ254" s="36"/>
      <c r="BK254" s="36"/>
      <c r="BL254" s="36"/>
      <c r="BM254" s="36"/>
      <c r="BN254" s="36"/>
      <c r="BO254" s="36"/>
      <c r="BP254" s="36"/>
      <c r="BQ254" s="36"/>
      <c r="BR254" s="36"/>
      <c r="BS254" s="36"/>
      <c r="BT254" s="36"/>
      <c r="BU254" s="36"/>
      <c r="BV254" s="36"/>
      <c r="BW254" s="36"/>
      <c r="BX254" s="36"/>
      <c r="BY254" s="36"/>
      <c r="BZ254" s="36"/>
      <c r="CA254" s="36"/>
      <c r="CB254" s="36"/>
      <c r="CC254" s="36"/>
      <c r="CD254" s="36"/>
      <c r="CE254" s="36"/>
      <c r="CF254" s="36"/>
      <c r="CG254" s="36"/>
      <c r="CH254" s="36"/>
      <c r="CI254" s="36"/>
      <c r="CJ254" s="36"/>
      <c r="CK254" s="36"/>
      <c r="CL254" s="36"/>
      <c r="CM254" s="36"/>
      <c r="CN254" s="36"/>
      <c r="CO254" s="36"/>
      <c r="CP254" s="36"/>
      <c r="CQ254" s="36"/>
      <c r="CR254" s="36"/>
      <c r="CS254" s="36"/>
      <c r="CT254" s="36"/>
      <c r="CU254" s="36"/>
      <c r="CV254" s="36"/>
      <c r="CW254" s="36"/>
      <c r="CX254" s="36"/>
      <c r="CY254" s="36"/>
      <c r="CZ254" s="36"/>
      <c r="DA254" s="36"/>
      <c r="DB254" s="36"/>
      <c r="DC254" s="36"/>
      <c r="DD254" s="36"/>
      <c r="DE254" s="36"/>
      <c r="DF254" s="36"/>
      <c r="DG254" s="36"/>
      <c r="DH254" s="36"/>
      <c r="DI254" s="36"/>
      <c r="DJ254" s="36"/>
      <c r="DK254" s="36"/>
      <c r="DL254" s="36"/>
      <c r="DM254" s="36"/>
      <c r="DN254" s="36"/>
      <c r="DO254" s="36"/>
      <c r="DP254" s="36"/>
      <c r="DQ254" s="36"/>
      <c r="DR254" s="36"/>
      <c r="DS254" s="36"/>
      <c r="DT254" s="36"/>
      <c r="DU254" s="36"/>
      <c r="DV254" s="36"/>
      <c r="DW254" s="36"/>
      <c r="DX254" s="36"/>
      <c r="DY254" s="36"/>
      <c r="DZ254" s="36"/>
      <c r="EA254" s="36"/>
      <c r="EB254" s="36"/>
      <c r="EC254" s="36"/>
      <c r="ED254" s="36"/>
      <c r="EE254" s="36"/>
      <c r="EF254" s="36"/>
      <c r="EG254" s="36"/>
      <c r="EH254" s="36"/>
      <c r="EI254" s="36"/>
      <c r="EJ254" s="36"/>
      <c r="EK254" s="36"/>
      <c r="EL254" s="36"/>
    </row>
    <row r="255" spans="17:142" x14ac:dyDescent="0.2">
      <c r="Q255" s="1"/>
      <c r="R255" s="1"/>
      <c r="S255" s="1"/>
      <c r="T255" s="1"/>
      <c r="U255" s="1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36"/>
      <c r="AT255" s="36"/>
      <c r="AU255" s="36"/>
      <c r="AV255" s="36"/>
      <c r="AW255" s="36"/>
      <c r="AX255" s="36"/>
      <c r="AY255" s="36"/>
      <c r="AZ255" s="36"/>
      <c r="BA255" s="36"/>
      <c r="BB255" s="36"/>
      <c r="BC255" s="36"/>
      <c r="BD255" s="36"/>
      <c r="BE255" s="36"/>
      <c r="BF255" s="36"/>
      <c r="BG255" s="36"/>
      <c r="BH255" s="36"/>
      <c r="BI255" s="36"/>
      <c r="BJ255" s="36"/>
      <c r="BK255" s="36"/>
      <c r="BL255" s="36"/>
      <c r="BM255" s="36"/>
      <c r="BN255" s="36"/>
      <c r="BO255" s="36"/>
      <c r="BP255" s="36"/>
      <c r="BQ255" s="36"/>
      <c r="BR255" s="36"/>
      <c r="BS255" s="36"/>
      <c r="BT255" s="36"/>
      <c r="BU255" s="36"/>
      <c r="BV255" s="36"/>
      <c r="BW255" s="36"/>
      <c r="BX255" s="36"/>
      <c r="BY255" s="36"/>
      <c r="BZ255" s="36"/>
      <c r="CA255" s="36"/>
      <c r="CB255" s="36"/>
      <c r="CC255" s="36"/>
      <c r="CD255" s="36"/>
      <c r="CE255" s="36"/>
      <c r="CF255" s="36"/>
      <c r="CG255" s="36"/>
      <c r="CH255" s="36"/>
      <c r="CI255" s="36"/>
      <c r="CJ255" s="36"/>
      <c r="CK255" s="36"/>
      <c r="CL255" s="36"/>
      <c r="CM255" s="36"/>
      <c r="CN255" s="36"/>
      <c r="CO255" s="36"/>
      <c r="CP255" s="36"/>
      <c r="CQ255" s="36"/>
      <c r="CR255" s="36"/>
      <c r="CS255" s="36"/>
      <c r="CT255" s="36"/>
      <c r="CU255" s="36"/>
      <c r="CV255" s="36"/>
      <c r="CW255" s="36"/>
      <c r="CX255" s="36"/>
      <c r="CY255" s="36"/>
      <c r="CZ255" s="36"/>
      <c r="DA255" s="36"/>
      <c r="DB255" s="36"/>
      <c r="DC255" s="36"/>
      <c r="DD255" s="36"/>
      <c r="DE255" s="36"/>
      <c r="DF255" s="36"/>
      <c r="DG255" s="36"/>
      <c r="DH255" s="36"/>
      <c r="DI255" s="36"/>
      <c r="DJ255" s="36"/>
      <c r="DK255" s="36"/>
      <c r="DL255" s="36"/>
      <c r="DM255" s="36"/>
      <c r="DN255" s="36"/>
      <c r="DO255" s="36"/>
      <c r="DP255" s="36"/>
      <c r="DQ255" s="36"/>
      <c r="DR255" s="36"/>
      <c r="DS255" s="36"/>
      <c r="DT255" s="36"/>
      <c r="DU255" s="36"/>
      <c r="DV255" s="36"/>
      <c r="DW255" s="36"/>
      <c r="DX255" s="36"/>
      <c r="DY255" s="36"/>
      <c r="DZ255" s="36"/>
      <c r="EA255" s="36"/>
      <c r="EB255" s="36"/>
      <c r="EC255" s="36"/>
      <c r="ED255" s="36"/>
      <c r="EE255" s="36"/>
      <c r="EF255" s="36"/>
      <c r="EG255" s="36"/>
      <c r="EH255" s="36"/>
      <c r="EI255" s="36"/>
      <c r="EJ255" s="36"/>
      <c r="EK255" s="36"/>
      <c r="EL255" s="36"/>
    </row>
    <row r="256" spans="17:142" x14ac:dyDescent="0.2">
      <c r="Q256" s="1"/>
      <c r="R256" s="1"/>
      <c r="S256" s="1"/>
      <c r="T256" s="1"/>
      <c r="U256" s="1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  <c r="AS256" s="36"/>
      <c r="AT256" s="36"/>
      <c r="AU256" s="36"/>
      <c r="AV256" s="36"/>
      <c r="AW256" s="36"/>
      <c r="AX256" s="36"/>
      <c r="AY256" s="36"/>
      <c r="AZ256" s="36"/>
      <c r="BA256" s="36"/>
      <c r="BB256" s="36"/>
      <c r="BC256" s="36"/>
      <c r="BD256" s="36"/>
      <c r="BE256" s="36"/>
      <c r="BF256" s="36"/>
      <c r="BG256" s="36"/>
      <c r="BH256" s="36"/>
      <c r="BI256" s="36"/>
      <c r="BJ256" s="36"/>
      <c r="BK256" s="36"/>
      <c r="BL256" s="36"/>
      <c r="BM256" s="36"/>
      <c r="BN256" s="36"/>
      <c r="BO256" s="36"/>
      <c r="BP256" s="36"/>
      <c r="BQ256" s="36"/>
      <c r="BR256" s="36"/>
      <c r="BS256" s="36"/>
      <c r="BT256" s="36"/>
      <c r="BU256" s="36"/>
      <c r="BV256" s="36"/>
      <c r="BW256" s="36"/>
      <c r="BX256" s="36"/>
      <c r="BY256" s="36"/>
      <c r="BZ256" s="36"/>
      <c r="CA256" s="36"/>
      <c r="CB256" s="36"/>
      <c r="CC256" s="36"/>
      <c r="CD256" s="36"/>
      <c r="CE256" s="36"/>
      <c r="CF256" s="36"/>
      <c r="CG256" s="36"/>
      <c r="CH256" s="36"/>
      <c r="CI256" s="36"/>
      <c r="CJ256" s="36"/>
      <c r="CK256" s="36"/>
      <c r="CL256" s="36"/>
      <c r="CM256" s="36"/>
      <c r="CN256" s="36"/>
      <c r="CO256" s="36"/>
      <c r="CP256" s="36"/>
      <c r="CQ256" s="36"/>
      <c r="CR256" s="36"/>
      <c r="CS256" s="36"/>
      <c r="CT256" s="36"/>
      <c r="CU256" s="36"/>
      <c r="CV256" s="36"/>
      <c r="CW256" s="36"/>
      <c r="CX256" s="36"/>
      <c r="CY256" s="36"/>
      <c r="CZ256" s="36"/>
      <c r="DA256" s="36"/>
      <c r="DB256" s="36"/>
      <c r="DC256" s="36"/>
      <c r="DD256" s="36"/>
      <c r="DE256" s="36"/>
      <c r="DF256" s="36"/>
      <c r="DG256" s="36"/>
      <c r="DH256" s="36"/>
      <c r="DI256" s="36"/>
      <c r="DJ256" s="36"/>
      <c r="DK256" s="36"/>
      <c r="DL256" s="36"/>
      <c r="DM256" s="36"/>
      <c r="DN256" s="36"/>
      <c r="DO256" s="36"/>
      <c r="DP256" s="36"/>
      <c r="DQ256" s="36"/>
      <c r="DR256" s="36"/>
      <c r="DS256" s="36"/>
      <c r="DT256" s="36"/>
      <c r="DU256" s="36"/>
      <c r="DV256" s="36"/>
      <c r="DW256" s="36"/>
      <c r="DX256" s="36"/>
      <c r="DY256" s="36"/>
      <c r="DZ256" s="36"/>
      <c r="EA256" s="36"/>
      <c r="EB256" s="36"/>
      <c r="EC256" s="36"/>
      <c r="ED256" s="36"/>
      <c r="EE256" s="36"/>
      <c r="EF256" s="36"/>
      <c r="EG256" s="36"/>
      <c r="EH256" s="36"/>
      <c r="EI256" s="36"/>
      <c r="EJ256" s="36"/>
      <c r="EK256" s="36"/>
      <c r="EL256" s="36"/>
    </row>
    <row r="257" spans="17:142" x14ac:dyDescent="0.2">
      <c r="Q257" s="1"/>
      <c r="R257" s="1"/>
      <c r="S257" s="1"/>
      <c r="T257" s="1"/>
      <c r="U257" s="1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  <c r="AS257" s="36"/>
      <c r="AT257" s="36"/>
      <c r="AU257" s="36"/>
      <c r="AV257" s="36"/>
      <c r="AW257" s="36"/>
      <c r="AX257" s="36"/>
      <c r="AY257" s="36"/>
      <c r="AZ257" s="36"/>
      <c r="BA257" s="36"/>
      <c r="BB257" s="36"/>
      <c r="BC257" s="36"/>
      <c r="BD257" s="36"/>
      <c r="BE257" s="36"/>
      <c r="BF257" s="36"/>
      <c r="BG257" s="36"/>
      <c r="BH257" s="36"/>
      <c r="BI257" s="36"/>
      <c r="BJ257" s="36"/>
      <c r="BK257" s="36"/>
      <c r="BL257" s="36"/>
      <c r="BM257" s="36"/>
      <c r="BN257" s="36"/>
      <c r="BO257" s="36"/>
      <c r="BP257" s="36"/>
      <c r="BQ257" s="36"/>
      <c r="BR257" s="36"/>
      <c r="BS257" s="36"/>
      <c r="BT257" s="36"/>
      <c r="BU257" s="36"/>
      <c r="BV257" s="36"/>
      <c r="BW257" s="36"/>
      <c r="BX257" s="36"/>
      <c r="BY257" s="36"/>
      <c r="BZ257" s="36"/>
      <c r="CA257" s="36"/>
      <c r="CB257" s="36"/>
      <c r="CC257" s="36"/>
      <c r="CD257" s="36"/>
      <c r="CE257" s="36"/>
      <c r="CF257" s="36"/>
      <c r="CG257" s="36"/>
      <c r="CH257" s="36"/>
      <c r="CI257" s="36"/>
      <c r="CJ257" s="36"/>
      <c r="CK257" s="36"/>
      <c r="CL257" s="36"/>
      <c r="CM257" s="36"/>
      <c r="CN257" s="36"/>
      <c r="CO257" s="36"/>
      <c r="CP257" s="36"/>
      <c r="CQ257" s="36"/>
      <c r="CR257" s="36"/>
      <c r="CS257" s="36"/>
      <c r="CT257" s="36"/>
      <c r="CU257" s="36"/>
      <c r="CV257" s="36"/>
      <c r="CW257" s="36"/>
      <c r="CX257" s="36"/>
      <c r="CY257" s="36"/>
      <c r="CZ257" s="36"/>
      <c r="DA257" s="36"/>
      <c r="DB257" s="36"/>
      <c r="DC257" s="36"/>
      <c r="DD257" s="36"/>
      <c r="DE257" s="36"/>
      <c r="DF257" s="36"/>
      <c r="DG257" s="36"/>
      <c r="DH257" s="36"/>
      <c r="DI257" s="36"/>
      <c r="DJ257" s="36"/>
      <c r="DK257" s="36"/>
      <c r="DL257" s="36"/>
      <c r="DM257" s="36"/>
      <c r="DN257" s="36"/>
      <c r="DO257" s="36"/>
      <c r="DP257" s="36"/>
      <c r="DQ257" s="36"/>
      <c r="DR257" s="36"/>
      <c r="DS257" s="36"/>
      <c r="DT257" s="36"/>
      <c r="DU257" s="36"/>
      <c r="DV257" s="36"/>
      <c r="DW257" s="36"/>
      <c r="DX257" s="36"/>
      <c r="DY257" s="36"/>
      <c r="DZ257" s="36"/>
      <c r="EA257" s="36"/>
      <c r="EB257" s="36"/>
      <c r="EC257" s="36"/>
      <c r="ED257" s="36"/>
      <c r="EE257" s="36"/>
      <c r="EF257" s="36"/>
      <c r="EG257" s="36"/>
      <c r="EH257" s="36"/>
      <c r="EI257" s="36"/>
      <c r="EJ257" s="36"/>
      <c r="EK257" s="36"/>
      <c r="EL257" s="36"/>
    </row>
    <row r="258" spans="17:142" x14ac:dyDescent="0.2">
      <c r="Q258" s="1"/>
      <c r="R258" s="1"/>
      <c r="S258" s="1"/>
      <c r="T258" s="1"/>
      <c r="U258" s="1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  <c r="AS258" s="36"/>
      <c r="AT258" s="36"/>
      <c r="AU258" s="36"/>
      <c r="AV258" s="36"/>
      <c r="AW258" s="36"/>
      <c r="AX258" s="36"/>
      <c r="AY258" s="36"/>
      <c r="AZ258" s="36"/>
      <c r="BA258" s="36"/>
      <c r="BB258" s="36"/>
      <c r="BC258" s="36"/>
      <c r="BD258" s="36"/>
      <c r="BE258" s="36"/>
      <c r="BF258" s="36"/>
      <c r="BG258" s="36"/>
      <c r="BH258" s="36"/>
      <c r="BI258" s="36"/>
      <c r="BJ258" s="36"/>
      <c r="BK258" s="36"/>
      <c r="BL258" s="36"/>
      <c r="BM258" s="36"/>
      <c r="BN258" s="36"/>
      <c r="BO258" s="36"/>
      <c r="BP258" s="36"/>
      <c r="BQ258" s="36"/>
      <c r="BR258" s="36"/>
      <c r="BS258" s="36"/>
      <c r="BT258" s="36"/>
      <c r="BU258" s="36"/>
      <c r="BV258" s="36"/>
      <c r="BW258" s="36"/>
      <c r="BX258" s="36"/>
      <c r="BY258" s="36"/>
      <c r="BZ258" s="36"/>
      <c r="CA258" s="36"/>
      <c r="CB258" s="36"/>
      <c r="CC258" s="36"/>
      <c r="CD258" s="36"/>
      <c r="CE258" s="36"/>
      <c r="CF258" s="36"/>
      <c r="CG258" s="36"/>
      <c r="CH258" s="36"/>
      <c r="CI258" s="36"/>
      <c r="CJ258" s="36"/>
      <c r="CK258" s="36"/>
      <c r="CL258" s="36"/>
      <c r="CM258" s="36"/>
      <c r="CN258" s="36"/>
      <c r="CO258" s="36"/>
      <c r="CP258" s="36"/>
      <c r="CQ258" s="36"/>
      <c r="CR258" s="36"/>
      <c r="CS258" s="36"/>
      <c r="CT258" s="36"/>
      <c r="CU258" s="36"/>
      <c r="CV258" s="36"/>
      <c r="CW258" s="36"/>
      <c r="CX258" s="36"/>
      <c r="CY258" s="36"/>
      <c r="CZ258" s="36"/>
      <c r="DA258" s="36"/>
      <c r="DB258" s="36"/>
      <c r="DC258" s="36"/>
      <c r="DD258" s="36"/>
      <c r="DE258" s="36"/>
      <c r="DF258" s="36"/>
      <c r="DG258" s="36"/>
      <c r="DH258" s="36"/>
      <c r="DI258" s="36"/>
      <c r="DJ258" s="36"/>
      <c r="DK258" s="36"/>
      <c r="DL258" s="36"/>
      <c r="DM258" s="36"/>
      <c r="DN258" s="36"/>
      <c r="DO258" s="36"/>
      <c r="DP258" s="36"/>
      <c r="DQ258" s="36"/>
      <c r="DR258" s="36"/>
      <c r="DS258" s="36"/>
      <c r="DT258" s="36"/>
      <c r="DU258" s="36"/>
      <c r="DV258" s="36"/>
      <c r="DW258" s="36"/>
      <c r="DX258" s="36"/>
      <c r="DY258" s="36"/>
      <c r="DZ258" s="36"/>
      <c r="EA258" s="36"/>
      <c r="EB258" s="36"/>
      <c r="EC258" s="36"/>
      <c r="ED258" s="36"/>
      <c r="EE258" s="36"/>
      <c r="EF258" s="36"/>
      <c r="EG258" s="36"/>
      <c r="EH258" s="36"/>
      <c r="EI258" s="36"/>
      <c r="EJ258" s="36"/>
      <c r="EK258" s="36"/>
      <c r="EL258" s="36"/>
    </row>
    <row r="259" spans="17:142" x14ac:dyDescent="0.2">
      <c r="Q259" s="1"/>
      <c r="R259" s="1"/>
      <c r="S259" s="1"/>
      <c r="T259" s="1"/>
      <c r="U259" s="1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  <c r="AS259" s="36"/>
      <c r="AT259" s="36"/>
      <c r="AU259" s="36"/>
      <c r="AV259" s="36"/>
      <c r="AW259" s="36"/>
      <c r="AX259" s="36"/>
      <c r="AY259" s="36"/>
      <c r="AZ259" s="36"/>
      <c r="BA259" s="36"/>
      <c r="BB259" s="36"/>
      <c r="BC259" s="36"/>
      <c r="BD259" s="36"/>
      <c r="BE259" s="36"/>
      <c r="BF259" s="36"/>
      <c r="BG259" s="36"/>
      <c r="BH259" s="36"/>
      <c r="BI259" s="36"/>
      <c r="BJ259" s="36"/>
      <c r="BK259" s="36"/>
      <c r="BL259" s="36"/>
      <c r="BM259" s="36"/>
      <c r="BN259" s="36"/>
      <c r="BO259" s="36"/>
      <c r="BP259" s="36"/>
      <c r="BQ259" s="36"/>
      <c r="BR259" s="36"/>
      <c r="BS259" s="36"/>
      <c r="BT259" s="36"/>
      <c r="BU259" s="36"/>
      <c r="BV259" s="36"/>
      <c r="BW259" s="36"/>
      <c r="BX259" s="36"/>
      <c r="BY259" s="36"/>
      <c r="BZ259" s="36"/>
      <c r="CA259" s="36"/>
      <c r="CB259" s="36"/>
      <c r="CC259" s="36"/>
      <c r="CD259" s="36"/>
      <c r="CE259" s="36"/>
      <c r="CF259" s="36"/>
      <c r="CG259" s="36"/>
      <c r="CH259" s="36"/>
      <c r="CI259" s="36"/>
      <c r="CJ259" s="36"/>
      <c r="CK259" s="36"/>
      <c r="CL259" s="36"/>
      <c r="CM259" s="36"/>
      <c r="CN259" s="36"/>
      <c r="CO259" s="36"/>
      <c r="CP259" s="36"/>
      <c r="CQ259" s="36"/>
      <c r="CR259" s="36"/>
      <c r="CS259" s="36"/>
      <c r="CT259" s="36"/>
      <c r="CU259" s="36"/>
      <c r="CV259" s="36"/>
      <c r="CW259" s="36"/>
      <c r="CX259" s="36"/>
      <c r="CY259" s="36"/>
      <c r="CZ259" s="36"/>
      <c r="DA259" s="36"/>
      <c r="DB259" s="36"/>
      <c r="DC259" s="36"/>
      <c r="DD259" s="36"/>
      <c r="DE259" s="36"/>
      <c r="DF259" s="36"/>
      <c r="DG259" s="36"/>
      <c r="DH259" s="36"/>
      <c r="DI259" s="36"/>
      <c r="DJ259" s="36"/>
      <c r="DK259" s="36"/>
      <c r="DL259" s="36"/>
      <c r="DM259" s="36"/>
      <c r="DN259" s="36"/>
      <c r="DO259" s="36"/>
      <c r="DP259" s="36"/>
      <c r="DQ259" s="36"/>
      <c r="DR259" s="36"/>
      <c r="DS259" s="36"/>
      <c r="DT259" s="36"/>
      <c r="DU259" s="36"/>
      <c r="DV259" s="36"/>
      <c r="DW259" s="36"/>
      <c r="DX259" s="36"/>
      <c r="DY259" s="36"/>
      <c r="DZ259" s="36"/>
      <c r="EA259" s="36"/>
      <c r="EB259" s="36"/>
      <c r="EC259" s="36"/>
      <c r="ED259" s="36"/>
      <c r="EE259" s="36"/>
      <c r="EF259" s="36"/>
      <c r="EG259" s="36"/>
      <c r="EH259" s="36"/>
      <c r="EI259" s="36"/>
      <c r="EJ259" s="36"/>
      <c r="EK259" s="36"/>
      <c r="EL259" s="36"/>
    </row>
    <row r="260" spans="17:142" x14ac:dyDescent="0.2">
      <c r="Q260" s="1"/>
      <c r="R260" s="1"/>
      <c r="S260" s="1"/>
      <c r="T260" s="1"/>
      <c r="U260" s="1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  <c r="AS260" s="36"/>
      <c r="AT260" s="36"/>
      <c r="AU260" s="36"/>
      <c r="AV260" s="36"/>
      <c r="AW260" s="36"/>
      <c r="AX260" s="36"/>
      <c r="AY260" s="36"/>
      <c r="AZ260" s="36"/>
      <c r="BA260" s="36"/>
      <c r="BB260" s="36"/>
      <c r="BC260" s="36"/>
      <c r="BD260" s="36"/>
      <c r="BE260" s="36"/>
      <c r="BF260" s="36"/>
      <c r="BG260" s="36"/>
      <c r="BH260" s="36"/>
      <c r="BI260" s="36"/>
      <c r="BJ260" s="36"/>
      <c r="BK260" s="36"/>
      <c r="BL260" s="36"/>
      <c r="BM260" s="36"/>
      <c r="BN260" s="36"/>
      <c r="BO260" s="36"/>
      <c r="BP260" s="36"/>
      <c r="BQ260" s="36"/>
      <c r="BR260" s="36"/>
      <c r="BS260" s="36"/>
      <c r="BT260" s="36"/>
      <c r="BU260" s="36"/>
      <c r="BV260" s="36"/>
      <c r="BW260" s="36"/>
      <c r="BX260" s="36"/>
      <c r="BY260" s="36"/>
      <c r="BZ260" s="36"/>
      <c r="CA260" s="36"/>
      <c r="CB260" s="36"/>
      <c r="CC260" s="36"/>
      <c r="CD260" s="36"/>
      <c r="CE260" s="36"/>
      <c r="CF260" s="36"/>
      <c r="CG260" s="36"/>
      <c r="CH260" s="36"/>
      <c r="CI260" s="36"/>
      <c r="CJ260" s="36"/>
      <c r="CK260" s="36"/>
      <c r="CL260" s="36"/>
      <c r="CM260" s="36"/>
      <c r="CN260" s="36"/>
      <c r="CO260" s="36"/>
      <c r="CP260" s="36"/>
      <c r="CQ260" s="36"/>
      <c r="CR260" s="36"/>
      <c r="CS260" s="36"/>
      <c r="CT260" s="36"/>
      <c r="CU260" s="36"/>
      <c r="CV260" s="36"/>
      <c r="CW260" s="36"/>
      <c r="CX260" s="36"/>
      <c r="CY260" s="36"/>
      <c r="CZ260" s="36"/>
      <c r="DA260" s="36"/>
      <c r="DB260" s="36"/>
      <c r="DC260" s="36"/>
      <c r="DD260" s="36"/>
      <c r="DE260" s="36"/>
      <c r="DF260" s="36"/>
      <c r="DG260" s="36"/>
      <c r="DH260" s="36"/>
      <c r="DI260" s="36"/>
      <c r="DJ260" s="36"/>
      <c r="DK260" s="36"/>
      <c r="DL260" s="36"/>
      <c r="DM260" s="36"/>
      <c r="DN260" s="36"/>
      <c r="DO260" s="36"/>
      <c r="DP260" s="36"/>
      <c r="DQ260" s="36"/>
      <c r="DR260" s="36"/>
      <c r="DS260" s="36"/>
      <c r="DT260" s="36"/>
      <c r="DU260" s="36"/>
      <c r="DV260" s="36"/>
      <c r="DW260" s="36"/>
      <c r="DX260" s="36"/>
      <c r="DY260" s="36"/>
      <c r="DZ260" s="36"/>
      <c r="EA260" s="36"/>
      <c r="EB260" s="36"/>
      <c r="EC260" s="36"/>
      <c r="ED260" s="36"/>
      <c r="EE260" s="36"/>
      <c r="EF260" s="36"/>
      <c r="EG260" s="36"/>
      <c r="EH260" s="36"/>
      <c r="EI260" s="36"/>
      <c r="EJ260" s="36"/>
      <c r="EK260" s="36"/>
      <c r="EL260" s="36"/>
    </row>
    <row r="261" spans="17:142" x14ac:dyDescent="0.2">
      <c r="Q261" s="1"/>
      <c r="R261" s="1"/>
      <c r="S261" s="1"/>
      <c r="T261" s="1"/>
      <c r="U261" s="1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  <c r="AS261" s="36"/>
      <c r="AT261" s="36"/>
      <c r="AU261" s="36"/>
      <c r="AV261" s="36"/>
      <c r="AW261" s="36"/>
      <c r="AX261" s="36"/>
      <c r="AY261" s="36"/>
      <c r="AZ261" s="36"/>
      <c r="BA261" s="36"/>
      <c r="BB261" s="36"/>
      <c r="BC261" s="36"/>
      <c r="BD261" s="36"/>
      <c r="BE261" s="36"/>
      <c r="BF261" s="36"/>
      <c r="BG261" s="36"/>
      <c r="BH261" s="36"/>
      <c r="BI261" s="36"/>
      <c r="BJ261" s="36"/>
      <c r="BK261" s="36"/>
      <c r="BL261" s="36"/>
      <c r="BM261" s="36"/>
      <c r="BN261" s="36"/>
      <c r="BO261" s="36"/>
      <c r="BP261" s="36"/>
      <c r="BQ261" s="36"/>
      <c r="BR261" s="36"/>
      <c r="BS261" s="36"/>
      <c r="BT261" s="36"/>
      <c r="BU261" s="36"/>
      <c r="BV261" s="36"/>
      <c r="BW261" s="36"/>
      <c r="BX261" s="36"/>
      <c r="BY261" s="36"/>
      <c r="BZ261" s="36"/>
      <c r="CA261" s="36"/>
      <c r="CB261" s="36"/>
      <c r="CC261" s="36"/>
      <c r="CD261" s="36"/>
      <c r="CE261" s="36"/>
      <c r="CF261" s="36"/>
      <c r="CG261" s="36"/>
      <c r="CH261" s="36"/>
      <c r="CI261" s="36"/>
      <c r="CJ261" s="36"/>
      <c r="CK261" s="36"/>
      <c r="CL261" s="36"/>
      <c r="CM261" s="36"/>
      <c r="CN261" s="36"/>
      <c r="CO261" s="36"/>
      <c r="CP261" s="36"/>
      <c r="CQ261" s="36"/>
      <c r="CR261" s="36"/>
      <c r="CS261" s="36"/>
      <c r="CT261" s="36"/>
      <c r="CU261" s="36"/>
      <c r="CV261" s="36"/>
      <c r="CW261" s="36"/>
      <c r="CX261" s="36"/>
      <c r="CY261" s="36"/>
      <c r="CZ261" s="36"/>
      <c r="DA261" s="36"/>
      <c r="DB261" s="36"/>
      <c r="DC261" s="36"/>
      <c r="DD261" s="36"/>
      <c r="DE261" s="36"/>
      <c r="DF261" s="36"/>
      <c r="DG261" s="36"/>
      <c r="DH261" s="36"/>
      <c r="DI261" s="36"/>
      <c r="DJ261" s="36"/>
      <c r="DK261" s="36"/>
      <c r="DL261" s="36"/>
      <c r="DM261" s="36"/>
      <c r="DN261" s="36"/>
      <c r="DO261" s="36"/>
      <c r="DP261" s="36"/>
      <c r="DQ261" s="36"/>
      <c r="DR261" s="36"/>
      <c r="DS261" s="36"/>
      <c r="DT261" s="36"/>
      <c r="DU261" s="36"/>
      <c r="DV261" s="36"/>
      <c r="DW261" s="36"/>
      <c r="DX261" s="36"/>
      <c r="DY261" s="36"/>
      <c r="DZ261" s="36"/>
      <c r="EA261" s="36"/>
      <c r="EB261" s="36"/>
      <c r="EC261" s="36"/>
      <c r="ED261" s="36"/>
      <c r="EE261" s="36"/>
      <c r="EF261" s="36"/>
      <c r="EG261" s="36"/>
      <c r="EH261" s="36"/>
      <c r="EI261" s="36"/>
      <c r="EJ261" s="36"/>
      <c r="EK261" s="36"/>
      <c r="EL261" s="36"/>
    </row>
    <row r="262" spans="17:142" x14ac:dyDescent="0.2">
      <c r="Q262" s="1"/>
      <c r="R262" s="1"/>
      <c r="S262" s="1"/>
      <c r="T262" s="1"/>
      <c r="U262" s="1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  <c r="AS262" s="36"/>
      <c r="AT262" s="36"/>
      <c r="AU262" s="36"/>
      <c r="AV262" s="36"/>
      <c r="AW262" s="36"/>
      <c r="AX262" s="36"/>
      <c r="AY262" s="36"/>
      <c r="AZ262" s="36"/>
      <c r="BA262" s="36"/>
      <c r="BB262" s="36"/>
      <c r="BC262" s="36"/>
      <c r="BD262" s="36"/>
      <c r="BE262" s="36"/>
      <c r="BF262" s="36"/>
      <c r="BG262" s="36"/>
      <c r="BH262" s="36"/>
      <c r="BI262" s="36"/>
      <c r="BJ262" s="36"/>
      <c r="BK262" s="36"/>
      <c r="BL262" s="36"/>
      <c r="BM262" s="36"/>
      <c r="BN262" s="36"/>
      <c r="BO262" s="36"/>
      <c r="BP262" s="36"/>
      <c r="BQ262" s="36"/>
      <c r="BR262" s="36"/>
      <c r="BS262" s="36"/>
      <c r="BT262" s="36"/>
      <c r="BU262" s="36"/>
      <c r="BV262" s="36"/>
      <c r="BW262" s="36"/>
      <c r="BX262" s="36"/>
      <c r="BY262" s="36"/>
      <c r="BZ262" s="36"/>
      <c r="CA262" s="36"/>
      <c r="CB262" s="36"/>
      <c r="CC262" s="36"/>
      <c r="CD262" s="36"/>
      <c r="CE262" s="36"/>
      <c r="CF262" s="36"/>
      <c r="CG262" s="36"/>
      <c r="CH262" s="36"/>
      <c r="CI262" s="36"/>
      <c r="CJ262" s="36"/>
      <c r="CK262" s="36"/>
      <c r="CL262" s="36"/>
      <c r="CM262" s="36"/>
      <c r="CN262" s="36"/>
      <c r="CO262" s="36"/>
      <c r="CP262" s="36"/>
      <c r="CQ262" s="36"/>
      <c r="CR262" s="36"/>
      <c r="CS262" s="36"/>
      <c r="CT262" s="36"/>
      <c r="CU262" s="36"/>
      <c r="CV262" s="36"/>
      <c r="CW262" s="36"/>
      <c r="CX262" s="36"/>
      <c r="CY262" s="36"/>
      <c r="CZ262" s="36"/>
      <c r="DA262" s="36"/>
      <c r="DB262" s="36"/>
      <c r="DC262" s="36"/>
      <c r="DD262" s="36"/>
      <c r="DE262" s="36"/>
      <c r="DF262" s="36"/>
      <c r="DG262" s="36"/>
      <c r="DH262" s="36"/>
      <c r="DI262" s="36"/>
      <c r="DJ262" s="36"/>
      <c r="DK262" s="36"/>
      <c r="DL262" s="36"/>
      <c r="DM262" s="36"/>
      <c r="DN262" s="36"/>
      <c r="DO262" s="36"/>
      <c r="DP262" s="36"/>
      <c r="DQ262" s="36"/>
      <c r="DR262" s="36"/>
      <c r="DS262" s="36"/>
      <c r="DT262" s="36"/>
      <c r="DU262" s="36"/>
      <c r="DV262" s="36"/>
      <c r="DW262" s="36"/>
      <c r="DX262" s="36"/>
      <c r="DY262" s="36"/>
      <c r="DZ262" s="36"/>
      <c r="EA262" s="36"/>
      <c r="EB262" s="36"/>
      <c r="EC262" s="36"/>
      <c r="ED262" s="36"/>
      <c r="EE262" s="36"/>
      <c r="EF262" s="36"/>
      <c r="EG262" s="36"/>
      <c r="EH262" s="36"/>
      <c r="EI262" s="36"/>
      <c r="EJ262" s="36"/>
      <c r="EK262" s="36"/>
      <c r="EL262" s="36"/>
    </row>
    <row r="263" spans="17:142" x14ac:dyDescent="0.2">
      <c r="Q263" s="1"/>
      <c r="R263" s="1"/>
      <c r="S263" s="1"/>
      <c r="T263" s="1"/>
      <c r="U263" s="1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  <c r="AS263" s="36"/>
      <c r="AT263" s="36"/>
      <c r="AU263" s="36"/>
      <c r="AV263" s="36"/>
      <c r="AW263" s="36"/>
      <c r="AX263" s="36"/>
      <c r="AY263" s="36"/>
      <c r="AZ263" s="36"/>
      <c r="BA263" s="36"/>
      <c r="BB263" s="36"/>
      <c r="BC263" s="36"/>
      <c r="BD263" s="36"/>
      <c r="BE263" s="36"/>
      <c r="BF263" s="36"/>
      <c r="BG263" s="36"/>
      <c r="BH263" s="36"/>
      <c r="BI263" s="36"/>
      <c r="BJ263" s="36"/>
      <c r="BK263" s="36"/>
      <c r="BL263" s="36"/>
      <c r="BM263" s="36"/>
      <c r="BN263" s="36"/>
      <c r="BO263" s="36"/>
      <c r="BP263" s="36"/>
      <c r="BQ263" s="36"/>
      <c r="BR263" s="36"/>
      <c r="BS263" s="36"/>
      <c r="BT263" s="36"/>
      <c r="BU263" s="36"/>
      <c r="BV263" s="36"/>
      <c r="BW263" s="36"/>
      <c r="BX263" s="36"/>
      <c r="BY263" s="36"/>
      <c r="BZ263" s="36"/>
      <c r="CA263" s="36"/>
      <c r="CB263" s="36"/>
      <c r="CC263" s="36"/>
      <c r="CD263" s="36"/>
      <c r="CE263" s="36"/>
      <c r="CF263" s="36"/>
      <c r="CG263" s="36"/>
      <c r="CH263" s="36"/>
      <c r="CI263" s="36"/>
      <c r="CJ263" s="36"/>
      <c r="CK263" s="36"/>
      <c r="CL263" s="36"/>
      <c r="CM263" s="36"/>
      <c r="CN263" s="36"/>
      <c r="CO263" s="36"/>
      <c r="CP263" s="36"/>
      <c r="CQ263" s="36"/>
      <c r="CR263" s="36"/>
      <c r="CS263" s="36"/>
      <c r="CT263" s="36"/>
      <c r="CU263" s="36"/>
      <c r="CV263" s="36"/>
      <c r="CW263" s="36"/>
      <c r="CX263" s="36"/>
      <c r="CY263" s="36"/>
      <c r="CZ263" s="36"/>
      <c r="DA263" s="36"/>
      <c r="DB263" s="36"/>
      <c r="DC263" s="36"/>
      <c r="DD263" s="36"/>
      <c r="DE263" s="36"/>
      <c r="DF263" s="36"/>
      <c r="DG263" s="36"/>
      <c r="DH263" s="36"/>
      <c r="DI263" s="36"/>
      <c r="DJ263" s="36"/>
      <c r="DK263" s="36"/>
      <c r="DL263" s="36"/>
      <c r="DM263" s="36"/>
      <c r="DN263" s="36"/>
      <c r="DO263" s="36"/>
      <c r="DP263" s="36"/>
      <c r="DQ263" s="36"/>
      <c r="DR263" s="36"/>
      <c r="DS263" s="36"/>
      <c r="DT263" s="36"/>
      <c r="DU263" s="36"/>
      <c r="DV263" s="36"/>
      <c r="DW263" s="36"/>
      <c r="DX263" s="36"/>
      <c r="DY263" s="36"/>
      <c r="DZ263" s="36"/>
      <c r="EA263" s="36"/>
      <c r="EB263" s="36"/>
      <c r="EC263" s="36"/>
      <c r="ED263" s="36"/>
      <c r="EE263" s="36"/>
      <c r="EF263" s="36"/>
      <c r="EG263" s="36"/>
      <c r="EH263" s="36"/>
      <c r="EI263" s="36"/>
      <c r="EJ263" s="36"/>
      <c r="EK263" s="36"/>
      <c r="EL263" s="36"/>
    </row>
    <row r="264" spans="17:142" x14ac:dyDescent="0.2">
      <c r="Q264" s="1"/>
      <c r="R264" s="1"/>
      <c r="S264" s="1"/>
      <c r="T264" s="1"/>
      <c r="U264" s="1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  <c r="AS264" s="36"/>
      <c r="AT264" s="36"/>
      <c r="AU264" s="36"/>
      <c r="AV264" s="36"/>
      <c r="AW264" s="36"/>
      <c r="AX264" s="36"/>
      <c r="AY264" s="36"/>
      <c r="AZ264" s="36"/>
      <c r="BA264" s="36"/>
      <c r="BB264" s="36"/>
      <c r="BC264" s="36"/>
      <c r="BD264" s="36"/>
      <c r="BE264" s="36"/>
      <c r="BF264" s="36"/>
      <c r="BG264" s="36"/>
      <c r="BH264" s="36"/>
      <c r="BI264" s="36"/>
      <c r="BJ264" s="36"/>
      <c r="BK264" s="36"/>
      <c r="BL264" s="36"/>
      <c r="BM264" s="36"/>
      <c r="BN264" s="36"/>
      <c r="BO264" s="36"/>
      <c r="BP264" s="36"/>
      <c r="BQ264" s="36"/>
      <c r="BR264" s="36"/>
      <c r="BS264" s="36"/>
      <c r="BT264" s="36"/>
      <c r="BU264" s="36"/>
      <c r="BV264" s="36"/>
      <c r="BW264" s="36"/>
      <c r="BX264" s="36"/>
      <c r="BY264" s="36"/>
      <c r="BZ264" s="36"/>
      <c r="CA264" s="36"/>
      <c r="CB264" s="36"/>
      <c r="CC264" s="36"/>
      <c r="CD264" s="36"/>
      <c r="CE264" s="36"/>
      <c r="CF264" s="36"/>
      <c r="CG264" s="36"/>
      <c r="CH264" s="36"/>
      <c r="CI264" s="36"/>
      <c r="CJ264" s="36"/>
      <c r="CK264" s="36"/>
      <c r="CL264" s="36"/>
      <c r="CM264" s="36"/>
      <c r="CN264" s="36"/>
      <c r="CO264" s="36"/>
      <c r="CP264" s="36"/>
      <c r="CQ264" s="36"/>
      <c r="CR264" s="36"/>
      <c r="CS264" s="36"/>
      <c r="CT264" s="36"/>
      <c r="CU264" s="36"/>
      <c r="CV264" s="36"/>
      <c r="CW264" s="36"/>
      <c r="CX264" s="36"/>
      <c r="CY264" s="36"/>
      <c r="CZ264" s="36"/>
      <c r="DA264" s="36"/>
      <c r="DB264" s="36"/>
      <c r="DC264" s="36"/>
      <c r="DD264" s="36"/>
      <c r="DE264" s="36"/>
      <c r="DF264" s="36"/>
      <c r="DG264" s="36"/>
      <c r="DH264" s="36"/>
      <c r="DI264" s="36"/>
      <c r="DJ264" s="36"/>
      <c r="DK264" s="36"/>
      <c r="DL264" s="36"/>
      <c r="DM264" s="36"/>
      <c r="DN264" s="36"/>
      <c r="DO264" s="36"/>
      <c r="DP264" s="36"/>
      <c r="DQ264" s="36"/>
      <c r="DR264" s="36"/>
      <c r="DS264" s="36"/>
      <c r="DT264" s="36"/>
      <c r="DU264" s="36"/>
      <c r="DV264" s="36"/>
      <c r="DW264" s="36"/>
      <c r="DX264" s="36"/>
      <c r="DY264" s="36"/>
      <c r="DZ264" s="36"/>
      <c r="EA264" s="36"/>
      <c r="EB264" s="36"/>
      <c r="EC264" s="36"/>
      <c r="ED264" s="36"/>
      <c r="EE264" s="36"/>
      <c r="EF264" s="36"/>
      <c r="EG264" s="36"/>
      <c r="EH264" s="36"/>
      <c r="EI264" s="36"/>
      <c r="EJ264" s="36"/>
      <c r="EK264" s="36"/>
      <c r="EL264" s="36"/>
    </row>
    <row r="265" spans="17:142" x14ac:dyDescent="0.2">
      <c r="Q265" s="1"/>
      <c r="R265" s="1"/>
      <c r="S265" s="1"/>
      <c r="T265" s="1"/>
      <c r="U265" s="1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  <c r="AS265" s="36"/>
      <c r="AT265" s="36"/>
      <c r="AU265" s="36"/>
      <c r="AV265" s="36"/>
      <c r="AW265" s="36"/>
      <c r="AX265" s="36"/>
      <c r="AY265" s="36"/>
      <c r="AZ265" s="36"/>
      <c r="BA265" s="36"/>
      <c r="BB265" s="36"/>
      <c r="BC265" s="36"/>
      <c r="BD265" s="36"/>
      <c r="BE265" s="36"/>
      <c r="BF265" s="36"/>
      <c r="BG265" s="36"/>
      <c r="BH265" s="36"/>
      <c r="BI265" s="36"/>
      <c r="BJ265" s="36"/>
      <c r="BK265" s="36"/>
      <c r="BL265" s="36"/>
      <c r="BM265" s="36"/>
      <c r="BN265" s="36"/>
      <c r="BO265" s="36"/>
      <c r="BP265" s="36"/>
      <c r="BQ265" s="36"/>
      <c r="BR265" s="36"/>
      <c r="BS265" s="36"/>
      <c r="BT265" s="36"/>
      <c r="BU265" s="36"/>
      <c r="BV265" s="36"/>
      <c r="BW265" s="36"/>
      <c r="BX265" s="36"/>
      <c r="BY265" s="36"/>
      <c r="BZ265" s="36"/>
      <c r="CA265" s="36"/>
      <c r="CB265" s="36"/>
      <c r="CC265" s="36"/>
      <c r="CD265" s="36"/>
      <c r="CE265" s="36"/>
      <c r="CF265" s="36"/>
      <c r="CG265" s="36"/>
      <c r="CH265" s="36"/>
      <c r="CI265" s="36"/>
      <c r="CJ265" s="36"/>
      <c r="CK265" s="36"/>
      <c r="CL265" s="36"/>
      <c r="CM265" s="36"/>
      <c r="CN265" s="36"/>
      <c r="CO265" s="36"/>
      <c r="CP265" s="36"/>
      <c r="CQ265" s="36"/>
      <c r="CR265" s="36"/>
      <c r="CS265" s="36"/>
      <c r="CT265" s="36"/>
      <c r="CU265" s="36"/>
      <c r="CV265" s="36"/>
      <c r="CW265" s="36"/>
      <c r="CX265" s="36"/>
      <c r="CY265" s="36"/>
      <c r="CZ265" s="36"/>
      <c r="DA265" s="36"/>
      <c r="DB265" s="36"/>
      <c r="DC265" s="36"/>
      <c r="DD265" s="36"/>
      <c r="DE265" s="36"/>
      <c r="DF265" s="36"/>
      <c r="DG265" s="36"/>
      <c r="DH265" s="36"/>
      <c r="DI265" s="36"/>
      <c r="DJ265" s="36"/>
      <c r="DK265" s="36"/>
      <c r="DL265" s="36"/>
      <c r="DM265" s="36"/>
      <c r="DN265" s="36"/>
      <c r="DO265" s="36"/>
      <c r="DP265" s="36"/>
      <c r="DQ265" s="36"/>
      <c r="DR265" s="36"/>
      <c r="DS265" s="36"/>
      <c r="DT265" s="36"/>
      <c r="DU265" s="36"/>
      <c r="DV265" s="36"/>
      <c r="DW265" s="36"/>
      <c r="DX265" s="36"/>
      <c r="DY265" s="36"/>
      <c r="DZ265" s="36"/>
      <c r="EA265" s="36"/>
      <c r="EB265" s="36"/>
      <c r="EC265" s="36"/>
      <c r="ED265" s="36"/>
      <c r="EE265" s="36"/>
      <c r="EF265" s="36"/>
      <c r="EG265" s="36"/>
      <c r="EH265" s="36"/>
      <c r="EI265" s="36"/>
      <c r="EJ265" s="36"/>
      <c r="EK265" s="36"/>
      <c r="EL265" s="36"/>
    </row>
    <row r="266" spans="17:142" x14ac:dyDescent="0.2"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  <c r="AS266" s="36"/>
      <c r="AT266" s="36"/>
      <c r="AU266" s="36"/>
      <c r="AV266" s="36"/>
      <c r="AW266" s="36"/>
      <c r="AX266" s="36"/>
      <c r="AY266" s="36"/>
      <c r="AZ266" s="36"/>
      <c r="BA266" s="36"/>
      <c r="BB266" s="36"/>
      <c r="BC266" s="36"/>
      <c r="BD266" s="36"/>
      <c r="BE266" s="36"/>
      <c r="BF266" s="36"/>
      <c r="BG266" s="36"/>
      <c r="BH266" s="36"/>
      <c r="BI266" s="36"/>
      <c r="BJ266" s="36"/>
      <c r="BK266" s="36"/>
      <c r="BL266" s="36"/>
      <c r="BM266" s="36"/>
      <c r="BN266" s="36"/>
      <c r="BO266" s="36"/>
      <c r="BP266" s="36"/>
      <c r="BQ266" s="36"/>
      <c r="BR266" s="36"/>
      <c r="BS266" s="36"/>
      <c r="BT266" s="36"/>
      <c r="BU266" s="36"/>
      <c r="BV266" s="36"/>
      <c r="BW266" s="36"/>
      <c r="BX266" s="36"/>
      <c r="BY266" s="36"/>
      <c r="BZ266" s="36"/>
      <c r="CA266" s="36"/>
      <c r="CB266" s="36"/>
      <c r="CC266" s="36"/>
      <c r="CD266" s="36"/>
      <c r="CE266" s="36"/>
      <c r="CF266" s="36"/>
      <c r="CG266" s="36"/>
      <c r="CH266" s="36"/>
      <c r="CI266" s="36"/>
      <c r="CJ266" s="36"/>
      <c r="CK266" s="36"/>
      <c r="CL266" s="36"/>
      <c r="CM266" s="36"/>
      <c r="CN266" s="36"/>
      <c r="CO266" s="36"/>
      <c r="CP266" s="36"/>
      <c r="CQ266" s="36"/>
      <c r="CR266" s="36"/>
      <c r="CS266" s="36"/>
      <c r="CT266" s="36"/>
      <c r="CU266" s="36"/>
      <c r="CV266" s="36"/>
      <c r="CW266" s="36"/>
      <c r="CX266" s="36"/>
      <c r="CY266" s="36"/>
      <c r="CZ266" s="36"/>
      <c r="DA266" s="36"/>
      <c r="DB266" s="36"/>
      <c r="DC266" s="36"/>
      <c r="DD266" s="36"/>
      <c r="DE266" s="36"/>
      <c r="DF266" s="36"/>
      <c r="DG266" s="36"/>
      <c r="DH266" s="36"/>
      <c r="DI266" s="36"/>
      <c r="DJ266" s="36"/>
      <c r="DK266" s="36"/>
      <c r="DL266" s="36"/>
      <c r="DM266" s="36"/>
      <c r="DN266" s="36"/>
      <c r="DO266" s="36"/>
      <c r="DP266" s="36"/>
      <c r="DQ266" s="36"/>
      <c r="DR266" s="36"/>
      <c r="DS266" s="36"/>
      <c r="DT266" s="36"/>
      <c r="DU266" s="36"/>
      <c r="DV266" s="36"/>
      <c r="DW266" s="36"/>
      <c r="DX266" s="36"/>
      <c r="DY266" s="36"/>
      <c r="DZ266" s="36"/>
      <c r="EA266" s="36"/>
      <c r="EB266" s="36"/>
      <c r="EC266" s="36"/>
      <c r="ED266" s="36"/>
      <c r="EE266" s="36"/>
      <c r="EF266" s="36"/>
      <c r="EG266" s="36"/>
      <c r="EH266" s="36"/>
      <c r="EI266" s="36"/>
      <c r="EJ266" s="36"/>
      <c r="EK266" s="36"/>
      <c r="EL266" s="36"/>
    </row>
    <row r="267" spans="17:142" x14ac:dyDescent="0.2"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  <c r="AS267" s="36"/>
      <c r="AT267" s="36"/>
      <c r="AU267" s="36"/>
      <c r="AV267" s="36"/>
      <c r="AW267" s="36"/>
      <c r="AX267" s="36"/>
      <c r="AY267" s="36"/>
      <c r="AZ267" s="36"/>
      <c r="BA267" s="36"/>
      <c r="BB267" s="36"/>
      <c r="BC267" s="36"/>
      <c r="BD267" s="36"/>
      <c r="BE267" s="36"/>
      <c r="BF267" s="36"/>
      <c r="BG267" s="36"/>
      <c r="BH267" s="36"/>
      <c r="BI267" s="36"/>
      <c r="BJ267" s="36"/>
      <c r="BK267" s="36"/>
      <c r="BL267" s="36"/>
      <c r="BM267" s="36"/>
      <c r="BN267" s="36"/>
      <c r="BO267" s="36"/>
      <c r="BP267" s="36"/>
      <c r="BQ267" s="36"/>
      <c r="BR267" s="36"/>
      <c r="BS267" s="36"/>
      <c r="BT267" s="36"/>
      <c r="BU267" s="36"/>
      <c r="BV267" s="36"/>
      <c r="BW267" s="36"/>
      <c r="BX267" s="36"/>
      <c r="BY267" s="36"/>
      <c r="BZ267" s="36"/>
      <c r="CA267" s="36"/>
      <c r="CB267" s="36"/>
      <c r="CC267" s="36"/>
      <c r="CD267" s="36"/>
      <c r="CE267" s="36"/>
      <c r="CF267" s="36"/>
      <c r="CG267" s="36"/>
      <c r="CH267" s="36"/>
      <c r="CI267" s="36"/>
      <c r="CJ267" s="36"/>
      <c r="CK267" s="36"/>
      <c r="CL267" s="36"/>
      <c r="CM267" s="36"/>
      <c r="CN267" s="36"/>
      <c r="CO267" s="36"/>
      <c r="CP267" s="36"/>
      <c r="CQ267" s="36"/>
      <c r="CR267" s="36"/>
      <c r="CS267" s="36"/>
      <c r="CT267" s="36"/>
      <c r="CU267" s="36"/>
      <c r="CV267" s="36"/>
      <c r="CW267" s="36"/>
      <c r="CX267" s="36"/>
      <c r="CY267" s="36"/>
      <c r="CZ267" s="36"/>
      <c r="DA267" s="36"/>
      <c r="DB267" s="36"/>
      <c r="DC267" s="36"/>
      <c r="DD267" s="36"/>
      <c r="DE267" s="36"/>
      <c r="DF267" s="36"/>
      <c r="DG267" s="36"/>
      <c r="DH267" s="36"/>
      <c r="DI267" s="36"/>
      <c r="DJ267" s="36"/>
      <c r="DK267" s="36"/>
      <c r="DL267" s="36"/>
      <c r="DM267" s="36"/>
      <c r="DN267" s="36"/>
      <c r="DO267" s="36"/>
      <c r="DP267" s="36"/>
      <c r="DQ267" s="36"/>
      <c r="DR267" s="36"/>
      <c r="DS267" s="36"/>
      <c r="DT267" s="36"/>
      <c r="DU267" s="36"/>
      <c r="DV267" s="36"/>
      <c r="DW267" s="36"/>
      <c r="DX267" s="36"/>
      <c r="DY267" s="36"/>
      <c r="DZ267" s="36"/>
      <c r="EA267" s="36"/>
      <c r="EB267" s="36"/>
      <c r="EC267" s="36"/>
      <c r="ED267" s="36"/>
      <c r="EE267" s="36"/>
      <c r="EF267" s="36"/>
      <c r="EG267" s="36"/>
      <c r="EH267" s="36"/>
      <c r="EI267" s="36"/>
      <c r="EJ267" s="36"/>
      <c r="EK267" s="36"/>
      <c r="EL267" s="36"/>
    </row>
    <row r="268" spans="17:142" x14ac:dyDescent="0.2"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  <c r="AQ268" s="36"/>
      <c r="AR268" s="36"/>
      <c r="AS268" s="36"/>
      <c r="AT268" s="36"/>
      <c r="AU268" s="36"/>
      <c r="AV268" s="36"/>
      <c r="AW268" s="36"/>
      <c r="AX268" s="36"/>
      <c r="AY268" s="36"/>
      <c r="AZ268" s="36"/>
      <c r="BA268" s="36"/>
      <c r="BB268" s="36"/>
      <c r="BC268" s="36"/>
      <c r="BD268" s="36"/>
      <c r="BE268" s="36"/>
      <c r="BF268" s="36"/>
      <c r="BG268" s="36"/>
      <c r="BH268" s="36"/>
      <c r="BI268" s="36"/>
      <c r="BJ268" s="36"/>
      <c r="BK268" s="36"/>
      <c r="BL268" s="36"/>
      <c r="BM268" s="36"/>
      <c r="BN268" s="36"/>
      <c r="BO268" s="36"/>
      <c r="BP268" s="36"/>
      <c r="BQ268" s="36"/>
      <c r="BR268" s="36"/>
      <c r="BS268" s="36"/>
      <c r="BT268" s="36"/>
      <c r="BU268" s="36"/>
      <c r="BV268" s="36"/>
      <c r="BW268" s="36"/>
      <c r="BX268" s="36"/>
      <c r="BY268" s="36"/>
      <c r="BZ268" s="36"/>
      <c r="CA268" s="36"/>
      <c r="CB268" s="36"/>
      <c r="CC268" s="36"/>
      <c r="CD268" s="36"/>
      <c r="CE268" s="36"/>
      <c r="CF268" s="36"/>
      <c r="CG268" s="36"/>
      <c r="CH268" s="36"/>
      <c r="CI268" s="36"/>
      <c r="CJ268" s="36"/>
      <c r="CK268" s="36"/>
      <c r="CL268" s="36"/>
      <c r="CM268" s="36"/>
      <c r="CN268" s="36"/>
      <c r="CO268" s="36"/>
      <c r="CP268" s="36"/>
      <c r="CQ268" s="36"/>
      <c r="CR268" s="36"/>
      <c r="CS268" s="36"/>
      <c r="CT268" s="36"/>
      <c r="CU268" s="36"/>
      <c r="CV268" s="36"/>
      <c r="CW268" s="36"/>
      <c r="CX268" s="36"/>
      <c r="CY268" s="36"/>
      <c r="CZ268" s="36"/>
      <c r="DA268" s="36"/>
      <c r="DB268" s="36"/>
      <c r="DC268" s="36"/>
      <c r="DD268" s="36"/>
      <c r="DE268" s="36"/>
      <c r="DF268" s="36"/>
      <c r="DG268" s="36"/>
      <c r="DH268" s="36"/>
      <c r="DI268" s="36"/>
      <c r="DJ268" s="36"/>
      <c r="DK268" s="36"/>
      <c r="DL268" s="36"/>
      <c r="DM268" s="36"/>
      <c r="DN268" s="36"/>
      <c r="DO268" s="36"/>
      <c r="DP268" s="36"/>
      <c r="DQ268" s="36"/>
      <c r="DR268" s="36"/>
      <c r="DS268" s="36"/>
      <c r="DT268" s="36"/>
      <c r="DU268" s="36"/>
      <c r="DV268" s="36"/>
      <c r="DW268" s="36"/>
      <c r="DX268" s="36"/>
      <c r="DY268" s="36"/>
      <c r="DZ268" s="36"/>
      <c r="EA268" s="36"/>
      <c r="EB268" s="36"/>
      <c r="EC268" s="36"/>
      <c r="ED268" s="36"/>
      <c r="EE268" s="36"/>
      <c r="EF268" s="36"/>
      <c r="EG268" s="36"/>
      <c r="EH268" s="36"/>
      <c r="EI268" s="36"/>
      <c r="EJ268" s="36"/>
      <c r="EK268" s="36"/>
      <c r="EL268" s="36"/>
    </row>
  </sheetData>
  <sheetProtection selectLockedCells="1"/>
  <mergeCells count="35">
    <mergeCell ref="G14:H14"/>
    <mergeCell ref="F8:P8"/>
    <mergeCell ref="I13:J13"/>
    <mergeCell ref="I10:J10"/>
    <mergeCell ref="I12:J12"/>
    <mergeCell ref="M10:N10"/>
    <mergeCell ref="M11:N11"/>
    <mergeCell ref="M12:N12"/>
    <mergeCell ref="M13:N13"/>
    <mergeCell ref="I11:J11"/>
    <mergeCell ref="G13:H13"/>
    <mergeCell ref="G12:H12"/>
    <mergeCell ref="G11:H11"/>
    <mergeCell ref="G10:H10"/>
    <mergeCell ref="O14:P14"/>
    <mergeCell ref="O13:P13"/>
    <mergeCell ref="F23:F24"/>
    <mergeCell ref="G23:G24"/>
    <mergeCell ref="H23:H24"/>
    <mergeCell ref="I23:I24"/>
    <mergeCell ref="N23:N24"/>
    <mergeCell ref="J23:J24"/>
    <mergeCell ref="K23:K24"/>
    <mergeCell ref="L23:L24"/>
    <mergeCell ref="M23:M24"/>
    <mergeCell ref="I14:J14"/>
    <mergeCell ref="M14:N14"/>
    <mergeCell ref="O12:P12"/>
    <mergeCell ref="O11:P11"/>
    <mergeCell ref="O10:P10"/>
    <mergeCell ref="K14:L14"/>
    <mergeCell ref="K13:L13"/>
    <mergeCell ref="K12:L12"/>
    <mergeCell ref="K11:L11"/>
    <mergeCell ref="K10:L10"/>
  </mergeCells>
  <phoneticPr fontId="2" type="noConversion"/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41" min="3" max="11" man="1"/>
  </rowBreaks>
  <ignoredErrors>
    <ignoredError sqref="G13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8"/>
  <sheetViews>
    <sheetView workbookViewId="0">
      <selection activeCell="I20" sqref="I20"/>
    </sheetView>
  </sheetViews>
  <sheetFormatPr baseColWidth="10" defaultRowHeight="12.75" x14ac:dyDescent="0.2"/>
  <sheetData>
    <row r="1" spans="2:6" x14ac:dyDescent="0.2">
      <c r="B1" s="74" t="s">
        <v>18</v>
      </c>
      <c r="C1" s="74" t="s">
        <v>34</v>
      </c>
    </row>
    <row r="2" spans="2:6" ht="14.25" x14ac:dyDescent="0.2">
      <c r="B2" s="75">
        <v>43167</v>
      </c>
      <c r="C2" s="76">
        <v>23.4375</v>
      </c>
      <c r="E2" s="80" t="s">
        <v>36</v>
      </c>
      <c r="F2">
        <f ca="1">+AVERAGE(OFFSET(C1,COUNT(C:C),0,-5))</f>
        <v>38.4375</v>
      </c>
    </row>
    <row r="3" spans="2:6" ht="14.25" x14ac:dyDescent="0.2">
      <c r="B3" s="77">
        <v>43168</v>
      </c>
      <c r="C3" s="76">
        <v>23.125</v>
      </c>
    </row>
    <row r="4" spans="2:6" ht="14.25" x14ac:dyDescent="0.2">
      <c r="B4" s="75">
        <v>43171</v>
      </c>
      <c r="C4" s="78">
        <v>23.0625</v>
      </c>
    </row>
    <row r="5" spans="2:6" ht="14.25" x14ac:dyDescent="0.2">
      <c r="B5" s="77">
        <v>43172</v>
      </c>
      <c r="C5" s="76">
        <v>23.4375</v>
      </c>
    </row>
    <row r="6" spans="2:6" ht="14.25" x14ac:dyDescent="0.2">
      <c r="B6" s="75">
        <v>43173</v>
      </c>
      <c r="C6" s="78">
        <v>24.25</v>
      </c>
    </row>
    <row r="7" spans="2:6" ht="14.25" x14ac:dyDescent="0.2">
      <c r="B7" s="77">
        <v>43174</v>
      </c>
      <c r="C7" s="76">
        <v>21.9375</v>
      </c>
    </row>
    <row r="8" spans="2:6" ht="14.25" x14ac:dyDescent="0.2">
      <c r="B8" s="75">
        <v>43175</v>
      </c>
      <c r="C8" s="78">
        <v>23.3125</v>
      </c>
    </row>
    <row r="9" spans="2:6" ht="14.25" x14ac:dyDescent="0.2">
      <c r="B9" s="77">
        <v>43178</v>
      </c>
      <c r="C9" s="76">
        <v>23.6875</v>
      </c>
    </row>
    <row r="10" spans="2:6" ht="14.25" x14ac:dyDescent="0.2">
      <c r="B10" s="75">
        <v>43179</v>
      </c>
      <c r="C10" s="78">
        <v>23.75</v>
      </c>
    </row>
    <row r="11" spans="2:6" ht="14.25" x14ac:dyDescent="0.2">
      <c r="B11" s="77">
        <v>43180</v>
      </c>
      <c r="C11" s="76">
        <v>24</v>
      </c>
    </row>
    <row r="12" spans="2:6" ht="14.25" x14ac:dyDescent="0.2">
      <c r="B12" s="75">
        <v>43181</v>
      </c>
      <c r="C12" s="78">
        <v>23.6875</v>
      </c>
    </row>
    <row r="13" spans="2:6" ht="14.25" x14ac:dyDescent="0.2">
      <c r="B13" s="77">
        <v>43182</v>
      </c>
      <c r="C13" s="76">
        <v>23.125</v>
      </c>
    </row>
    <row r="14" spans="2:6" ht="14.25" x14ac:dyDescent="0.2">
      <c r="B14" s="75">
        <v>43185</v>
      </c>
      <c r="C14" s="78">
        <v>23.5</v>
      </c>
    </row>
    <row r="15" spans="2:6" ht="14.25" x14ac:dyDescent="0.2">
      <c r="B15" s="77">
        <v>43186</v>
      </c>
      <c r="C15" s="76">
        <v>23.25</v>
      </c>
    </row>
    <row r="16" spans="2:6" ht="14.25" x14ac:dyDescent="0.2">
      <c r="B16" s="75">
        <v>43187</v>
      </c>
      <c r="C16" s="78">
        <v>22.5625</v>
      </c>
    </row>
    <row r="17" spans="2:3" ht="14.25" x14ac:dyDescent="0.2">
      <c r="B17" s="77">
        <v>43193</v>
      </c>
      <c r="C17" s="76">
        <v>23.4375</v>
      </c>
    </row>
    <row r="18" spans="2:3" ht="14.25" x14ac:dyDescent="0.2">
      <c r="B18" s="75">
        <v>43194</v>
      </c>
      <c r="C18" s="78">
        <v>23.4375</v>
      </c>
    </row>
    <row r="19" spans="2:3" ht="14.25" x14ac:dyDescent="0.2">
      <c r="B19" s="77">
        <v>43195</v>
      </c>
      <c r="C19" s="76">
        <v>23.625</v>
      </c>
    </row>
    <row r="20" spans="2:3" ht="14.25" x14ac:dyDescent="0.2">
      <c r="B20" s="75">
        <v>43196</v>
      </c>
      <c r="C20" s="78">
        <v>22.375</v>
      </c>
    </row>
    <row r="21" spans="2:3" ht="14.25" x14ac:dyDescent="0.2">
      <c r="B21" s="77">
        <v>43199</v>
      </c>
      <c r="C21" s="76">
        <v>23.375</v>
      </c>
    </row>
    <row r="22" spans="2:3" ht="14.25" x14ac:dyDescent="0.2">
      <c r="B22" s="75">
        <v>43200</v>
      </c>
      <c r="C22" s="78">
        <v>23.875</v>
      </c>
    </row>
    <row r="23" spans="2:3" ht="14.25" x14ac:dyDescent="0.2">
      <c r="B23" s="77">
        <v>43201</v>
      </c>
      <c r="C23" s="76">
        <v>22.75</v>
      </c>
    </row>
    <row r="24" spans="2:3" ht="14.25" x14ac:dyDescent="0.2">
      <c r="B24" s="75">
        <v>43202</v>
      </c>
      <c r="C24" s="78">
        <v>23.3125</v>
      </c>
    </row>
    <row r="25" spans="2:3" ht="14.25" x14ac:dyDescent="0.2">
      <c r="B25" s="77">
        <v>43203</v>
      </c>
      <c r="C25" s="76">
        <v>23.75</v>
      </c>
    </row>
    <row r="26" spans="2:3" ht="14.25" x14ac:dyDescent="0.2">
      <c r="B26" s="75">
        <v>43206</v>
      </c>
      <c r="C26" s="78">
        <v>23.375</v>
      </c>
    </row>
    <row r="27" spans="2:3" ht="14.25" x14ac:dyDescent="0.2">
      <c r="B27" s="77">
        <v>43207</v>
      </c>
      <c r="C27" s="76">
        <v>23.9375</v>
      </c>
    </row>
    <row r="28" spans="2:3" ht="14.25" x14ac:dyDescent="0.2">
      <c r="B28" s="75">
        <v>43208</v>
      </c>
      <c r="C28" s="78">
        <v>23.4375</v>
      </c>
    </row>
    <row r="29" spans="2:3" ht="14.25" x14ac:dyDescent="0.2">
      <c r="B29" s="77">
        <v>43209</v>
      </c>
      <c r="C29" s="76">
        <v>23.375</v>
      </c>
    </row>
    <row r="30" spans="2:3" ht="14.25" x14ac:dyDescent="0.2">
      <c r="B30" s="75">
        <v>43210</v>
      </c>
      <c r="C30" s="78">
        <v>23.625</v>
      </c>
    </row>
    <row r="31" spans="2:3" ht="14.25" x14ac:dyDescent="0.2">
      <c r="B31" s="77">
        <v>43213</v>
      </c>
      <c r="C31" s="76">
        <v>23.4375</v>
      </c>
    </row>
    <row r="32" spans="2:3" ht="14.25" x14ac:dyDescent="0.2">
      <c r="B32" s="75">
        <v>43214</v>
      </c>
      <c r="C32" s="78">
        <v>23.8125</v>
      </c>
    </row>
    <row r="33" spans="2:3" ht="14.25" x14ac:dyDescent="0.2">
      <c r="B33" s="77">
        <v>43215</v>
      </c>
      <c r="C33" s="76">
        <v>23.6875</v>
      </c>
    </row>
    <row r="34" spans="2:3" ht="14.25" x14ac:dyDescent="0.2">
      <c r="B34" s="75">
        <v>43216</v>
      </c>
      <c r="C34" s="78">
        <v>22.875</v>
      </c>
    </row>
    <row r="35" spans="2:3" ht="14.25" x14ac:dyDescent="0.2">
      <c r="B35" s="77">
        <v>43217</v>
      </c>
      <c r="C35" s="76">
        <v>23.0625</v>
      </c>
    </row>
    <row r="36" spans="2:3" ht="14.25" x14ac:dyDescent="0.2">
      <c r="B36" s="75">
        <v>43222</v>
      </c>
      <c r="C36" s="78">
        <v>24.625</v>
      </c>
    </row>
    <row r="37" spans="2:3" ht="14.25" x14ac:dyDescent="0.2">
      <c r="B37" s="77">
        <v>43223</v>
      </c>
      <c r="C37" s="76">
        <v>24.9375</v>
      </c>
    </row>
    <row r="38" spans="2:3" ht="14.25" x14ac:dyDescent="0.2">
      <c r="B38" s="75">
        <v>43224</v>
      </c>
      <c r="C38" s="78">
        <v>27.6875</v>
      </c>
    </row>
    <row r="39" spans="2:3" ht="14.25" x14ac:dyDescent="0.2">
      <c r="B39" s="77">
        <v>43227</v>
      </c>
      <c r="C39" s="76">
        <v>26.75</v>
      </c>
    </row>
    <row r="40" spans="2:3" ht="14.25" x14ac:dyDescent="0.2">
      <c r="B40" s="75">
        <v>43228</v>
      </c>
      <c r="C40" s="78">
        <v>30.375</v>
      </c>
    </row>
    <row r="41" spans="2:3" ht="14.25" x14ac:dyDescent="0.2">
      <c r="B41" s="77">
        <v>43229</v>
      </c>
      <c r="C41" s="76">
        <v>30.5625</v>
      </c>
    </row>
    <row r="42" spans="2:3" ht="14.25" x14ac:dyDescent="0.2">
      <c r="B42" s="75">
        <v>43230</v>
      </c>
      <c r="C42" s="78">
        <v>31.75</v>
      </c>
    </row>
    <row r="43" spans="2:3" ht="14.25" x14ac:dyDescent="0.2">
      <c r="B43" s="77">
        <v>43231</v>
      </c>
      <c r="C43" s="76">
        <v>30.625</v>
      </c>
    </row>
    <row r="44" spans="2:3" ht="14.25" x14ac:dyDescent="0.2">
      <c r="B44" s="75">
        <v>43234</v>
      </c>
      <c r="C44" s="78">
        <v>29.25</v>
      </c>
    </row>
    <row r="45" spans="2:3" ht="14.25" x14ac:dyDescent="0.2">
      <c r="B45" s="77">
        <v>43235</v>
      </c>
      <c r="C45" s="76">
        <v>33.875</v>
      </c>
    </row>
    <row r="46" spans="2:3" ht="14.25" x14ac:dyDescent="0.2">
      <c r="B46" s="75">
        <v>43236</v>
      </c>
      <c r="C46" s="78">
        <v>31.0625</v>
      </c>
    </row>
    <row r="47" spans="2:3" ht="14.25" x14ac:dyDescent="0.2">
      <c r="B47" s="77">
        <v>43237</v>
      </c>
      <c r="C47" s="76">
        <v>31.6875</v>
      </c>
    </row>
    <row r="48" spans="2:3" ht="14.25" x14ac:dyDescent="0.2">
      <c r="B48" s="75">
        <v>43238</v>
      </c>
      <c r="C48" s="78">
        <v>31.0625</v>
      </c>
    </row>
    <row r="49" spans="2:3" ht="14.25" x14ac:dyDescent="0.2">
      <c r="B49" s="77">
        <v>43241</v>
      </c>
      <c r="C49" s="76">
        <v>30.625</v>
      </c>
    </row>
    <row r="50" spans="2:3" ht="14.25" x14ac:dyDescent="0.2">
      <c r="B50" s="75">
        <v>43242</v>
      </c>
      <c r="C50" s="78">
        <v>31.1875</v>
      </c>
    </row>
    <row r="51" spans="2:3" ht="14.25" x14ac:dyDescent="0.2">
      <c r="B51" s="77">
        <v>43243</v>
      </c>
      <c r="C51" s="76">
        <v>29.125</v>
      </c>
    </row>
    <row r="52" spans="2:3" ht="14.25" x14ac:dyDescent="0.2">
      <c r="B52" s="75">
        <v>43244</v>
      </c>
      <c r="C52" s="78">
        <v>29.3125</v>
      </c>
    </row>
    <row r="53" spans="2:3" ht="14.25" x14ac:dyDescent="0.2">
      <c r="B53" s="77">
        <v>43248</v>
      </c>
      <c r="C53" s="76">
        <v>29.125</v>
      </c>
    </row>
    <row r="54" spans="2:3" ht="14.25" x14ac:dyDescent="0.2">
      <c r="B54" s="75">
        <v>43249</v>
      </c>
      <c r="C54" s="78">
        <v>31.1875</v>
      </c>
    </row>
    <row r="55" spans="2:3" ht="14.25" x14ac:dyDescent="0.2">
      <c r="B55" s="77">
        <v>43250</v>
      </c>
      <c r="C55" s="76">
        <v>31</v>
      </c>
    </row>
    <row r="56" spans="2:3" ht="14.25" x14ac:dyDescent="0.2">
      <c r="B56" s="75">
        <v>43251</v>
      </c>
      <c r="C56" s="78">
        <v>31.125</v>
      </c>
    </row>
    <row r="57" spans="2:3" ht="14.25" x14ac:dyDescent="0.2">
      <c r="B57" s="77">
        <v>43252</v>
      </c>
      <c r="C57" s="76">
        <v>30.9375</v>
      </c>
    </row>
    <row r="58" spans="2:3" ht="14.25" x14ac:dyDescent="0.2">
      <c r="B58" s="75">
        <v>43255</v>
      </c>
      <c r="C58" s="78">
        <v>30.6875</v>
      </c>
    </row>
    <row r="59" spans="2:3" ht="14.25" x14ac:dyDescent="0.2">
      <c r="B59" s="77">
        <v>43256</v>
      </c>
      <c r="C59" s="76">
        <v>31.1875</v>
      </c>
    </row>
    <row r="60" spans="2:3" ht="14.25" x14ac:dyDescent="0.2">
      <c r="B60" s="75">
        <v>43257</v>
      </c>
      <c r="C60" s="78">
        <v>30.6875</v>
      </c>
    </row>
    <row r="61" spans="2:3" ht="14.25" x14ac:dyDescent="0.2">
      <c r="B61" s="77">
        <v>43258</v>
      </c>
      <c r="C61" s="76">
        <v>30</v>
      </c>
    </row>
    <row r="62" spans="2:3" ht="14.25" x14ac:dyDescent="0.2">
      <c r="B62" s="75">
        <v>43259</v>
      </c>
      <c r="C62" s="78">
        <v>31.0625</v>
      </c>
    </row>
    <row r="63" spans="2:3" ht="14.25" x14ac:dyDescent="0.2">
      <c r="B63" s="77">
        <v>43262</v>
      </c>
      <c r="C63" s="76">
        <v>30.5625</v>
      </c>
    </row>
    <row r="64" spans="2:3" ht="14.25" x14ac:dyDescent="0.2">
      <c r="B64" s="75">
        <v>43263</v>
      </c>
      <c r="C64" s="78">
        <v>32.3125</v>
      </c>
    </row>
    <row r="65" spans="2:3" ht="14.25" x14ac:dyDescent="0.2">
      <c r="B65" s="77">
        <v>43264</v>
      </c>
      <c r="C65" s="76">
        <v>31.1875</v>
      </c>
    </row>
    <row r="66" spans="2:3" ht="14.25" x14ac:dyDescent="0.2">
      <c r="B66" s="75">
        <v>43265</v>
      </c>
      <c r="C66" s="78">
        <v>31.6875</v>
      </c>
    </row>
    <row r="67" spans="2:3" ht="14.25" x14ac:dyDescent="0.2">
      <c r="B67" s="77">
        <v>43266</v>
      </c>
      <c r="C67" s="76">
        <v>31.0625</v>
      </c>
    </row>
    <row r="68" spans="2:3" ht="14.25" x14ac:dyDescent="0.2">
      <c r="B68" s="75">
        <v>43269</v>
      </c>
      <c r="C68" s="78">
        <v>32.5625</v>
      </c>
    </row>
    <row r="69" spans="2:3" ht="14.25" x14ac:dyDescent="0.2">
      <c r="B69" s="77">
        <v>43270</v>
      </c>
      <c r="C69" s="76">
        <v>34.0625</v>
      </c>
    </row>
    <row r="70" spans="2:3" ht="14.25" x14ac:dyDescent="0.2">
      <c r="B70" s="75">
        <v>43272</v>
      </c>
      <c r="C70" s="78">
        <v>33.5</v>
      </c>
    </row>
    <row r="71" spans="2:3" ht="14.25" x14ac:dyDescent="0.2">
      <c r="B71" s="77">
        <v>43273</v>
      </c>
      <c r="C71" s="76">
        <v>33.125</v>
      </c>
    </row>
    <row r="72" spans="2:3" ht="14.25" x14ac:dyDescent="0.2">
      <c r="B72" s="75">
        <v>43276</v>
      </c>
      <c r="C72" s="78">
        <v>34.5</v>
      </c>
    </row>
    <row r="73" spans="2:3" ht="14.25" x14ac:dyDescent="0.2">
      <c r="B73" s="77">
        <v>43277</v>
      </c>
      <c r="C73" s="76">
        <v>33.9375</v>
      </c>
    </row>
    <row r="74" spans="2:3" ht="14.25" x14ac:dyDescent="0.2">
      <c r="B74" s="75">
        <v>43278</v>
      </c>
      <c r="C74" s="78">
        <v>33.375</v>
      </c>
    </row>
    <row r="75" spans="2:3" ht="14.25" x14ac:dyDescent="0.2">
      <c r="B75" s="77">
        <v>43279</v>
      </c>
      <c r="C75" s="76">
        <v>34.3125</v>
      </c>
    </row>
    <row r="76" spans="2:3" ht="14.25" x14ac:dyDescent="0.2">
      <c r="B76" s="75">
        <v>43280</v>
      </c>
      <c r="C76" s="78">
        <v>33.875</v>
      </c>
    </row>
    <row r="77" spans="2:3" ht="14.25" x14ac:dyDescent="0.2">
      <c r="B77" s="77">
        <v>43283</v>
      </c>
      <c r="C77" s="76">
        <v>34.75</v>
      </c>
    </row>
    <row r="78" spans="2:3" ht="14.25" x14ac:dyDescent="0.2">
      <c r="B78" s="75">
        <v>43284</v>
      </c>
      <c r="C78" s="78">
        <v>35.625</v>
      </c>
    </row>
    <row r="79" spans="2:3" ht="14.25" x14ac:dyDescent="0.2">
      <c r="B79" s="77">
        <v>43285</v>
      </c>
      <c r="C79" s="76">
        <v>34.9375</v>
      </c>
    </row>
    <row r="80" spans="2:3" ht="14.25" x14ac:dyDescent="0.2">
      <c r="B80" s="75">
        <v>43286</v>
      </c>
      <c r="C80" s="78">
        <v>35.9375</v>
      </c>
    </row>
    <row r="81" spans="2:3" ht="14.25" x14ac:dyDescent="0.2">
      <c r="B81" s="77">
        <v>43287</v>
      </c>
      <c r="C81" s="76">
        <v>35.0625</v>
      </c>
    </row>
    <row r="82" spans="2:3" ht="14.25" x14ac:dyDescent="0.2">
      <c r="B82" s="75">
        <v>43291</v>
      </c>
      <c r="C82" s="78">
        <v>33.75</v>
      </c>
    </row>
    <row r="83" spans="2:3" ht="14.25" x14ac:dyDescent="0.2">
      <c r="B83" s="77">
        <v>43292</v>
      </c>
      <c r="C83" s="76">
        <v>34.1875</v>
      </c>
    </row>
    <row r="84" spans="2:3" ht="14.25" x14ac:dyDescent="0.2">
      <c r="B84" s="75">
        <v>43293</v>
      </c>
      <c r="C84" s="78">
        <v>35.375</v>
      </c>
    </row>
    <row r="85" spans="2:3" ht="14.25" x14ac:dyDescent="0.2">
      <c r="B85" s="77">
        <v>43294</v>
      </c>
      <c r="C85" s="76">
        <v>37.625</v>
      </c>
    </row>
    <row r="86" spans="2:3" ht="14.25" x14ac:dyDescent="0.2">
      <c r="B86" s="75">
        <v>43297</v>
      </c>
      <c r="C86" s="78">
        <v>36.6875</v>
      </c>
    </row>
    <row r="87" spans="2:3" ht="14.25" x14ac:dyDescent="0.2">
      <c r="B87" s="77">
        <v>43298</v>
      </c>
      <c r="C87" s="76">
        <v>37</v>
      </c>
    </row>
    <row r="88" spans="2:3" ht="14.25" x14ac:dyDescent="0.2">
      <c r="B88" s="75">
        <v>43299</v>
      </c>
      <c r="C88" s="78">
        <v>38</v>
      </c>
    </row>
    <row r="89" spans="2:3" ht="14.25" x14ac:dyDescent="0.2">
      <c r="B89" s="77">
        <v>43300</v>
      </c>
      <c r="C89" s="76">
        <v>38.125</v>
      </c>
    </row>
    <row r="90" spans="2:3" ht="14.25" x14ac:dyDescent="0.2">
      <c r="B90" s="75">
        <v>43301</v>
      </c>
      <c r="C90" s="78">
        <v>37.5625</v>
      </c>
    </row>
    <row r="91" spans="2:3" ht="14.25" x14ac:dyDescent="0.2">
      <c r="B91" s="77">
        <v>43304</v>
      </c>
      <c r="C91" s="76">
        <v>36.4375</v>
      </c>
    </row>
    <row r="92" spans="2:3" ht="14.25" x14ac:dyDescent="0.2">
      <c r="B92" s="75">
        <v>43305</v>
      </c>
      <c r="C92" s="78">
        <v>37</v>
      </c>
    </row>
    <row r="93" spans="2:3" ht="14.25" x14ac:dyDescent="0.2">
      <c r="B93" s="77">
        <v>43306</v>
      </c>
      <c r="C93" s="76">
        <v>35.875</v>
      </c>
    </row>
    <row r="94" spans="2:3" ht="14.25" x14ac:dyDescent="0.2">
      <c r="B94" s="75">
        <v>43307</v>
      </c>
      <c r="C94" s="78">
        <v>36.5625</v>
      </c>
    </row>
    <row r="95" spans="2:3" ht="14.25" x14ac:dyDescent="0.2">
      <c r="B95" s="77">
        <v>43308</v>
      </c>
      <c r="C95" s="76">
        <v>35.4375</v>
      </c>
    </row>
    <row r="96" spans="2:3" ht="14.25" x14ac:dyDescent="0.2">
      <c r="B96" s="75">
        <v>43311</v>
      </c>
      <c r="C96" s="78">
        <v>36.8125</v>
      </c>
    </row>
    <row r="97" spans="2:3" ht="14.25" x14ac:dyDescent="0.2">
      <c r="B97" s="77">
        <v>43312</v>
      </c>
      <c r="C97" s="76">
        <v>37.75</v>
      </c>
    </row>
    <row r="98" spans="2:3" ht="14.25" x14ac:dyDescent="0.2">
      <c r="B98" s="75">
        <v>43313</v>
      </c>
      <c r="C98" s="78">
        <v>37.0625</v>
      </c>
    </row>
    <row r="99" spans="2:3" ht="14.25" x14ac:dyDescent="0.2">
      <c r="B99" s="77">
        <v>43314</v>
      </c>
      <c r="C99" s="76">
        <v>36.4375</v>
      </c>
    </row>
    <row r="100" spans="2:3" ht="14.25" x14ac:dyDescent="0.2">
      <c r="B100" s="75">
        <v>43315</v>
      </c>
      <c r="C100" s="78">
        <v>35.625</v>
      </c>
    </row>
    <row r="101" spans="2:3" ht="14.25" x14ac:dyDescent="0.2">
      <c r="B101" s="77">
        <v>43318</v>
      </c>
      <c r="C101" s="76">
        <v>36.0625</v>
      </c>
    </row>
    <row r="102" spans="2:3" ht="14.25" x14ac:dyDescent="0.2">
      <c r="B102" s="75">
        <v>43319</v>
      </c>
      <c r="C102" s="78">
        <v>36.6875</v>
      </c>
    </row>
    <row r="103" spans="2:3" ht="14.25" x14ac:dyDescent="0.2">
      <c r="B103" s="77">
        <v>43320</v>
      </c>
      <c r="C103" s="76">
        <v>33.75</v>
      </c>
    </row>
    <row r="104" spans="2:3" ht="14.25" x14ac:dyDescent="0.2">
      <c r="B104" s="75">
        <v>43321</v>
      </c>
      <c r="C104" s="78">
        <v>34.875</v>
      </c>
    </row>
    <row r="105" spans="2:3" ht="14.25" x14ac:dyDescent="0.2">
      <c r="B105" s="77">
        <v>43322</v>
      </c>
      <c r="C105" s="76">
        <v>33.8125</v>
      </c>
    </row>
    <row r="106" spans="2:3" ht="14.25" x14ac:dyDescent="0.2">
      <c r="B106" s="75">
        <v>43325</v>
      </c>
      <c r="C106" s="78">
        <v>36.375</v>
      </c>
    </row>
    <row r="107" spans="2:3" ht="14.25" x14ac:dyDescent="0.2">
      <c r="B107" s="77">
        <v>43326</v>
      </c>
      <c r="C107" s="76">
        <v>37.1875</v>
      </c>
    </row>
    <row r="108" spans="2:3" ht="14.25" x14ac:dyDescent="0.2">
      <c r="B108" s="75">
        <v>43327</v>
      </c>
      <c r="C108" s="78">
        <v>37.625</v>
      </c>
    </row>
    <row r="109" spans="2:3" ht="14.25" x14ac:dyDescent="0.2">
      <c r="B109" s="77">
        <v>43328</v>
      </c>
      <c r="C109" s="76">
        <v>37.125</v>
      </c>
    </row>
    <row r="110" spans="2:3" ht="14.25" x14ac:dyDescent="0.2">
      <c r="B110" s="75">
        <v>43329</v>
      </c>
      <c r="C110" s="78">
        <v>37.1875</v>
      </c>
    </row>
    <row r="111" spans="2:3" ht="14.25" x14ac:dyDescent="0.2">
      <c r="B111" s="77">
        <v>43333</v>
      </c>
      <c r="C111" s="76">
        <v>37.125</v>
      </c>
    </row>
    <row r="112" spans="2:3" ht="14.25" x14ac:dyDescent="0.2">
      <c r="B112" s="75">
        <v>43334</v>
      </c>
      <c r="C112" s="78">
        <v>35.5</v>
      </c>
    </row>
    <row r="113" spans="2:5" ht="14.25" x14ac:dyDescent="0.2">
      <c r="B113" s="77">
        <v>43335</v>
      </c>
      <c r="C113" s="76">
        <v>36.9375</v>
      </c>
    </row>
    <row r="114" spans="2:5" ht="14.25" x14ac:dyDescent="0.2">
      <c r="B114" s="75">
        <v>43336</v>
      </c>
      <c r="C114" s="78">
        <v>36.875</v>
      </c>
    </row>
    <row r="115" spans="2:5" ht="14.25" x14ac:dyDescent="0.2">
      <c r="B115" s="77">
        <v>43339</v>
      </c>
      <c r="C115" s="76">
        <v>36.1875</v>
      </c>
    </row>
    <row r="116" spans="2:5" ht="14.25" x14ac:dyDescent="0.2">
      <c r="B116" s="75">
        <v>43340</v>
      </c>
      <c r="C116" s="78">
        <v>36.4375</v>
      </c>
    </row>
    <row r="117" spans="2:5" ht="14.25" x14ac:dyDescent="0.2">
      <c r="B117" s="77">
        <v>43341</v>
      </c>
      <c r="C117" s="76">
        <v>36.5</v>
      </c>
    </row>
    <row r="118" spans="2:5" ht="14.25" x14ac:dyDescent="0.2">
      <c r="B118" s="75">
        <v>43342</v>
      </c>
      <c r="C118" s="78">
        <v>37.75</v>
      </c>
    </row>
    <row r="119" spans="2:5" ht="14.25" x14ac:dyDescent="0.2">
      <c r="B119" s="75">
        <v>43343</v>
      </c>
      <c r="C119" s="78">
        <v>40.5</v>
      </c>
      <c r="E119" s="79"/>
    </row>
    <row r="120" spans="2:5" ht="14.25" x14ac:dyDescent="0.2">
      <c r="B120" s="75">
        <v>43346</v>
      </c>
      <c r="C120" s="78">
        <v>41</v>
      </c>
    </row>
    <row r="121" spans="2:5" ht="14.25" x14ac:dyDescent="0.2">
      <c r="B121" s="75">
        <v>43347</v>
      </c>
      <c r="C121" s="78"/>
    </row>
    <row r="122" spans="2:5" ht="14.25" x14ac:dyDescent="0.2">
      <c r="B122" s="75">
        <v>43348</v>
      </c>
      <c r="C122" s="78"/>
    </row>
    <row r="123" spans="2:5" ht="14.25" x14ac:dyDescent="0.2">
      <c r="B123" s="75">
        <v>43349</v>
      </c>
      <c r="C123" s="78"/>
    </row>
    <row r="124" spans="2:5" ht="14.25" x14ac:dyDescent="0.2">
      <c r="B124" s="75">
        <v>43350</v>
      </c>
      <c r="C124" s="78"/>
    </row>
    <row r="125" spans="2:5" ht="14.25" x14ac:dyDescent="0.2">
      <c r="B125" s="75">
        <v>43353</v>
      </c>
      <c r="C125" s="78"/>
    </row>
    <row r="126" spans="2:5" ht="14.25" x14ac:dyDescent="0.2">
      <c r="B126" s="75">
        <v>43354</v>
      </c>
      <c r="C126" s="78"/>
    </row>
    <row r="127" spans="2:5" ht="14.25" x14ac:dyDescent="0.2">
      <c r="B127" s="75">
        <v>43355</v>
      </c>
      <c r="C127" s="78"/>
    </row>
    <row r="128" spans="2:5" ht="14.25" x14ac:dyDescent="0.2">
      <c r="B128" s="75">
        <v>43356</v>
      </c>
      <c r="C128" s="7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85">
        <v>43101</v>
      </c>
    </row>
    <row r="2" spans="2:2" x14ac:dyDescent="0.2">
      <c r="B2" s="85">
        <v>43143</v>
      </c>
    </row>
    <row r="3" spans="2:2" x14ac:dyDescent="0.2">
      <c r="B3" s="85">
        <v>43144</v>
      </c>
    </row>
    <row r="4" spans="2:2" x14ac:dyDescent="0.2">
      <c r="B4" s="85">
        <v>43188</v>
      </c>
    </row>
    <row r="5" spans="2:2" x14ac:dyDescent="0.2">
      <c r="B5" s="85">
        <v>43189</v>
      </c>
    </row>
    <row r="6" spans="2:2" x14ac:dyDescent="0.2">
      <c r="B6" s="85">
        <v>43192</v>
      </c>
    </row>
    <row r="7" spans="2:2" x14ac:dyDescent="0.2">
      <c r="B7" s="85">
        <v>43220</v>
      </c>
    </row>
    <row r="8" spans="2:2" x14ac:dyDescent="0.2">
      <c r="B8" s="85">
        <v>43221</v>
      </c>
    </row>
    <row r="9" spans="2:2" x14ac:dyDescent="0.2">
      <c r="B9" s="85">
        <v>43245</v>
      </c>
    </row>
    <row r="10" spans="2:2" x14ac:dyDescent="0.2">
      <c r="B10" s="85">
        <v>43271</v>
      </c>
    </row>
    <row r="11" spans="2:2" x14ac:dyDescent="0.2">
      <c r="B11" s="85">
        <v>43290</v>
      </c>
    </row>
    <row r="12" spans="2:2" x14ac:dyDescent="0.2">
      <c r="B12" s="85">
        <v>43332</v>
      </c>
    </row>
    <row r="13" spans="2:2" x14ac:dyDescent="0.2">
      <c r="B13" s="85">
        <v>43388</v>
      </c>
    </row>
    <row r="14" spans="2:2" x14ac:dyDescent="0.2">
      <c r="B14" s="85">
        <v>43410</v>
      </c>
    </row>
    <row r="15" spans="2:2" x14ac:dyDescent="0.2">
      <c r="B15" s="85">
        <v>43423</v>
      </c>
    </row>
    <row r="16" spans="2:2" x14ac:dyDescent="0.2">
      <c r="B16" s="85">
        <v>43434</v>
      </c>
    </row>
    <row r="17" spans="2:2" x14ac:dyDescent="0.2">
      <c r="B17" s="85">
        <v>43442</v>
      </c>
    </row>
    <row r="18" spans="2:2" x14ac:dyDescent="0.2">
      <c r="B18" s="85">
        <v>43458</v>
      </c>
    </row>
    <row r="19" spans="2:2" x14ac:dyDescent="0.2">
      <c r="B19" s="85">
        <v>43459</v>
      </c>
    </row>
    <row r="20" spans="2:2" x14ac:dyDescent="0.2">
      <c r="B20" s="85">
        <v>43465</v>
      </c>
    </row>
    <row r="21" spans="2:2" x14ac:dyDescent="0.2">
      <c r="B21" s="85">
        <v>43466</v>
      </c>
    </row>
    <row r="22" spans="2:2" x14ac:dyDescent="0.2">
      <c r="B22" s="85">
        <v>43528</v>
      </c>
    </row>
    <row r="23" spans="2:2" x14ac:dyDescent="0.2">
      <c r="B23" s="85">
        <v>43529</v>
      </c>
    </row>
    <row r="24" spans="2:2" x14ac:dyDescent="0.2">
      <c r="B24" s="85">
        <v>43548</v>
      </c>
    </row>
    <row r="25" spans="2:2" x14ac:dyDescent="0.2">
      <c r="B25" s="85">
        <v>43557</v>
      </c>
    </row>
    <row r="26" spans="2:2" x14ac:dyDescent="0.2">
      <c r="B26" s="85">
        <v>43573</v>
      </c>
    </row>
    <row r="27" spans="2:2" x14ac:dyDescent="0.2">
      <c r="B27" s="85">
        <v>43574</v>
      </c>
    </row>
    <row r="28" spans="2:2" x14ac:dyDescent="0.2">
      <c r="B28" s="85">
        <v>43586</v>
      </c>
    </row>
    <row r="29" spans="2:2" x14ac:dyDescent="0.2">
      <c r="B29" s="85">
        <v>43610</v>
      </c>
    </row>
    <row r="30" spans="2:2" x14ac:dyDescent="0.2">
      <c r="B30" s="85">
        <v>43633</v>
      </c>
    </row>
    <row r="31" spans="2:2" x14ac:dyDescent="0.2">
      <c r="B31" s="85">
        <v>43636</v>
      </c>
    </row>
    <row r="32" spans="2:2" x14ac:dyDescent="0.2">
      <c r="B32" s="85">
        <v>43654</v>
      </c>
    </row>
    <row r="33" spans="2:2" x14ac:dyDescent="0.2">
      <c r="B33" s="85">
        <v>43655</v>
      </c>
    </row>
    <row r="34" spans="2:2" x14ac:dyDescent="0.2">
      <c r="B34" s="85">
        <v>43696</v>
      </c>
    </row>
    <row r="35" spans="2:2" x14ac:dyDescent="0.2">
      <c r="B35" s="85">
        <v>43752</v>
      </c>
    </row>
    <row r="36" spans="2:2" x14ac:dyDescent="0.2">
      <c r="B36" s="85">
        <v>43775</v>
      </c>
    </row>
    <row r="37" spans="2:2" x14ac:dyDescent="0.2">
      <c r="B37" s="85">
        <v>43787</v>
      </c>
    </row>
    <row r="38" spans="2:2" x14ac:dyDescent="0.2">
      <c r="B38" s="85">
        <v>43823</v>
      </c>
    </row>
    <row r="39" spans="2:2" x14ac:dyDescent="0.2">
      <c r="B39" s="85">
        <v>43824</v>
      </c>
    </row>
    <row r="40" spans="2:2" x14ac:dyDescent="0.2">
      <c r="B40" s="85">
        <v>43830</v>
      </c>
    </row>
    <row r="41" spans="2:2" x14ac:dyDescent="0.2">
      <c r="B41" s="85">
        <v>43831</v>
      </c>
    </row>
    <row r="42" spans="2:2" x14ac:dyDescent="0.2">
      <c r="B42" s="85">
        <v>43885</v>
      </c>
    </row>
    <row r="43" spans="2:2" x14ac:dyDescent="0.2">
      <c r="B43" s="85">
        <v>43886</v>
      </c>
    </row>
    <row r="44" spans="2:2" x14ac:dyDescent="0.2">
      <c r="B44" s="85">
        <v>43913</v>
      </c>
    </row>
    <row r="45" spans="2:2" x14ac:dyDescent="0.2">
      <c r="B45" s="85">
        <v>43914</v>
      </c>
    </row>
    <row r="46" spans="2:2" x14ac:dyDescent="0.2">
      <c r="B46" s="85">
        <v>43923</v>
      </c>
    </row>
    <row r="47" spans="2:2" x14ac:dyDescent="0.2">
      <c r="B47" s="85">
        <v>43930</v>
      </c>
    </row>
    <row r="48" spans="2:2" x14ac:dyDescent="0.2">
      <c r="B48" s="85">
        <v>43931</v>
      </c>
    </row>
    <row r="49" spans="2:2" x14ac:dyDescent="0.2">
      <c r="B49" s="85">
        <v>43952</v>
      </c>
    </row>
    <row r="50" spans="2:2" x14ac:dyDescent="0.2">
      <c r="B50" s="85">
        <v>43976</v>
      </c>
    </row>
    <row r="51" spans="2:2" x14ac:dyDescent="0.2">
      <c r="B51" s="85">
        <v>43997</v>
      </c>
    </row>
    <row r="52" spans="2:2" x14ac:dyDescent="0.2">
      <c r="B52" s="85">
        <v>44002</v>
      </c>
    </row>
    <row r="53" spans="2:2" x14ac:dyDescent="0.2">
      <c r="B53" s="85">
        <v>44021</v>
      </c>
    </row>
    <row r="54" spans="2:2" x14ac:dyDescent="0.2">
      <c r="B54" s="85">
        <v>44022</v>
      </c>
    </row>
    <row r="55" spans="2:2" x14ac:dyDescent="0.2">
      <c r="B55" s="85">
        <v>44060</v>
      </c>
    </row>
    <row r="56" spans="2:2" x14ac:dyDescent="0.2">
      <c r="B56" s="85">
        <v>44116</v>
      </c>
    </row>
    <row r="57" spans="2:2" x14ac:dyDescent="0.2">
      <c r="B57" s="85">
        <v>44141</v>
      </c>
    </row>
    <row r="58" spans="2:2" x14ac:dyDescent="0.2">
      <c r="B58" s="85">
        <v>44158</v>
      </c>
    </row>
    <row r="59" spans="2:2" x14ac:dyDescent="0.2">
      <c r="B59" s="85">
        <v>44172</v>
      </c>
    </row>
    <row r="60" spans="2:2" x14ac:dyDescent="0.2">
      <c r="B60" s="85">
        <v>44173</v>
      </c>
    </row>
    <row r="61" spans="2:2" x14ac:dyDescent="0.2">
      <c r="B61" s="85">
        <v>44190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82">
        <v>43202</v>
      </c>
    </row>
    <row r="2" spans="1:4" x14ac:dyDescent="0.2">
      <c r="A2" s="82">
        <v>43200</v>
      </c>
      <c r="B2">
        <v>1</v>
      </c>
      <c r="D2">
        <f>+IF(A1&lt;A2,B2,(IF(A1&lt;A3,B3,0)))</f>
        <v>2</v>
      </c>
    </row>
    <row r="3" spans="1:4" x14ac:dyDescent="0.2">
      <c r="A3" s="82">
        <v>43230</v>
      </c>
      <c r="B3">
        <v>2</v>
      </c>
    </row>
    <row r="4" spans="1:4" x14ac:dyDescent="0.2">
      <c r="A4" s="82">
        <v>43261</v>
      </c>
      <c r="B4">
        <v>3</v>
      </c>
    </row>
    <row r="5" spans="1:4" x14ac:dyDescent="0.2">
      <c r="A5" s="82">
        <v>43291</v>
      </c>
      <c r="B5">
        <v>4</v>
      </c>
    </row>
    <row r="6" spans="1:4" x14ac:dyDescent="0.2">
      <c r="A6" s="82">
        <v>43322</v>
      </c>
      <c r="B6">
        <v>5</v>
      </c>
    </row>
    <row r="7" spans="1:4" x14ac:dyDescent="0.2">
      <c r="A7" s="82">
        <v>43353</v>
      </c>
      <c r="B7">
        <v>6</v>
      </c>
    </row>
    <row r="8" spans="1:4" x14ac:dyDescent="0.2">
      <c r="A8" s="82">
        <v>43383</v>
      </c>
      <c r="B8">
        <v>7</v>
      </c>
    </row>
    <row r="9" spans="1:4" x14ac:dyDescent="0.2">
      <c r="A9" s="82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Clase 1</vt:lpstr>
      <vt:lpstr>TM20</vt:lpstr>
      <vt:lpstr>Feriados</vt:lpstr>
      <vt:lpstr>Hoja2</vt:lpstr>
      <vt:lpstr>'Clase 1'!Área_de_impresión</vt:lpstr>
    </vt:vector>
  </TitlesOfParts>
  <Company>Banco Macro Bansud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Joaquin Jose Fernandez</cp:lastModifiedBy>
  <cp:lastPrinted>2010-08-11T18:04:28Z</cp:lastPrinted>
  <dcterms:created xsi:type="dcterms:W3CDTF">2010-06-02T16:23:26Z</dcterms:created>
  <dcterms:modified xsi:type="dcterms:W3CDTF">2020-05-21T12:41:50Z</dcterms:modified>
</cp:coreProperties>
</file>